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wgas.com\swgshr\lvc\regshr1\REGPPCOM\DEMPLN\California Decarbonization of Buildings Pilot Programs Decision No. 20-03-027\2020 Data\"/>
    </mc:Choice>
  </mc:AlternateContent>
  <xr:revisionPtr revIDLastSave="0" documentId="13_ncr:1_{3B72711D-FA5A-4DDF-968F-88D7CE99E9FB}" xr6:coauthVersionLast="45" xr6:coauthVersionMax="45" xr10:uidLastSave="{00000000-0000-0000-0000-000000000000}"/>
  <bookViews>
    <workbookView xWindow="20370" yWindow="-120" windowWidth="20730" windowHeight="11160" tabRatio="638" firstSheet="5" activeTab="5" xr2:uid="{9DAAB635-2FE2-41D3-9F86-DBCFCBF9B946}"/>
  </bookViews>
  <sheets>
    <sheet name="Instructions and Notes" sheetId="3" r:id="rId1"/>
    <sheet name="# of Cust RateSch_CZ" sheetId="2" r:id="rId2"/>
    <sheet name="Billing_Rates_CZ" sheetId="9" r:id="rId3"/>
    <sheet name="Peak_Bills_Rates_CZ" sheetId="17" r:id="rId4"/>
    <sheet name="AvEnergy_Rates_CZ" sheetId="11" r:id="rId5"/>
    <sheet name="MedEnergy_Rates_CZ" sheetId="16" r:id="rId6"/>
    <sheet name="# of Cust _Rate Change" sheetId="15" r:id="rId7"/>
    <sheet name="Energy_Age_CZ" sheetId="14" r:id="rId8"/>
    <sheet name="Gas Infrastructure" sheetId="12" r:id="rId9"/>
  </sheets>
  <definedNames>
    <definedName name="_xlnm.Print_Area" localSheetId="7">Energy_Age_CZ!$A$1:$S$57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6" l="1"/>
  <c r="B21" i="12" l="1"/>
  <c r="B20" i="12"/>
  <c r="D19" i="12"/>
  <c r="C19" i="12"/>
  <c r="B19" i="12"/>
  <c r="D18" i="12"/>
  <c r="C18" i="12"/>
  <c r="B18" i="12"/>
  <c r="B17" i="12"/>
  <c r="B16" i="12"/>
  <c r="D15" i="12"/>
  <c r="C15" i="12"/>
  <c r="B15" i="12"/>
  <c r="D14" i="12"/>
  <c r="C14" i="12"/>
  <c r="B14" i="12"/>
  <c r="D10" i="12"/>
  <c r="C10" i="12"/>
  <c r="B10" i="12"/>
  <c r="D8" i="12"/>
  <c r="C8" i="12"/>
  <c r="B8" i="12"/>
  <c r="D7" i="12"/>
  <c r="C7" i="12"/>
  <c r="B7" i="12"/>
  <c r="B6" i="12"/>
  <c r="D5" i="12"/>
  <c r="C5" i="12"/>
  <c r="B5" i="12"/>
  <c r="D4" i="12"/>
  <c r="C4" i="12"/>
  <c r="B4" i="12"/>
  <c r="M17" i="11" l="1"/>
  <c r="G17" i="11"/>
  <c r="R37" i="17" l="1"/>
  <c r="F37" i="17"/>
  <c r="S18" i="17"/>
  <c r="M18" i="17"/>
  <c r="G18" i="17"/>
  <c r="S18" i="2"/>
  <c r="M18" i="2"/>
  <c r="G18" i="2"/>
  <c r="R25" i="14"/>
  <c r="R26" i="14"/>
  <c r="R20" i="14"/>
  <c r="R21" i="14"/>
  <c r="R22" i="14"/>
  <c r="R23" i="14"/>
  <c r="R24" i="14"/>
  <c r="F78" i="11"/>
  <c r="R48" i="11"/>
  <c r="L48" i="11"/>
  <c r="F48" i="11"/>
  <c r="S17" i="11"/>
  <c r="R17" i="11"/>
  <c r="F17" i="11"/>
  <c r="S37" i="17"/>
  <c r="G37" i="17"/>
  <c r="G36" i="9"/>
  <c r="F78" i="16"/>
  <c r="R48" i="16"/>
  <c r="L48" i="16"/>
  <c r="F48" i="16"/>
  <c r="R17" i="16"/>
  <c r="F17" i="16"/>
  <c r="R79" i="17"/>
  <c r="L79" i="17"/>
  <c r="F79" i="17"/>
  <c r="R48" i="17"/>
  <c r="L48" i="17"/>
  <c r="F48" i="17"/>
  <c r="R18" i="17"/>
  <c r="L18" i="17"/>
  <c r="F18" i="17"/>
  <c r="F79" i="9"/>
  <c r="R48" i="9"/>
  <c r="L48" i="9"/>
  <c r="F48" i="9"/>
  <c r="S17" i="9"/>
  <c r="R17" i="9"/>
  <c r="M17" i="9"/>
  <c r="L17" i="9"/>
  <c r="G17" i="9"/>
  <c r="F17" i="9"/>
  <c r="F78" i="2"/>
  <c r="F49" i="2"/>
  <c r="L49" i="2"/>
  <c r="R49" i="2"/>
  <c r="F18" i="2"/>
  <c r="L18" i="2"/>
  <c r="R18" i="2"/>
</calcChain>
</file>

<file path=xl/sharedStrings.xml><?xml version="1.0" encoding="utf-8"?>
<sst xmlns="http://schemas.openxmlformats.org/spreadsheetml/2006/main" count="5704" uniqueCount="158">
  <si>
    <t>Instructions and Definitions</t>
  </si>
  <si>
    <t>CZ</t>
  </si>
  <si>
    <t>Climate Zone: Each IOU shall report for each CZ within their territory. Please use CEC Climate zones</t>
  </si>
  <si>
    <t>Multifamily</t>
  </si>
  <si>
    <t>Multifamily is defined as at least two residential housing units</t>
  </si>
  <si>
    <t>Dual Fuel</t>
  </si>
  <si>
    <t>Rate Schedules/tariffs</t>
  </si>
  <si>
    <t>HERS Registry Data</t>
  </si>
  <si>
    <t xml:space="preserve">We understand that this is a purchased data set through CalCerts. Territory level data can be made public, Climate zone data is not public. SCE has already obtained this data for 2013 and 2016 code cycles for all IOUs (except SW Gas). If you don’t already have this data from SCE, please contact CPUC staff (abhilasha.wadhwa@cpuc.ca.gov). If you have purchased 2019 code cycle data, or plan to, please let your counterparts in other IOUs know so they are not purchasing it again. </t>
  </si>
  <si>
    <t>Please direct questions to</t>
  </si>
  <si>
    <t>Total Number of Residential Customers ( Including CARE) by Rate Schedule</t>
  </si>
  <si>
    <r>
      <t xml:space="preserve">Climate Zone </t>
    </r>
    <r>
      <rPr>
        <b/>
        <sz val="11"/>
        <color theme="1"/>
        <rFont val="Calibri"/>
        <family val="2"/>
      </rPr>
      <t>→</t>
    </r>
  </si>
  <si>
    <r>
      <rPr>
        <b/>
        <sz val="11"/>
        <color theme="1"/>
        <rFont val="Calibri"/>
        <family val="2"/>
        <scheme val="minor"/>
      </rPr>
      <t xml:space="preserve">Rate Schedule </t>
    </r>
    <r>
      <rPr>
        <b/>
        <sz val="11"/>
        <color theme="1"/>
        <rFont val="Calibri"/>
        <family val="2"/>
      </rPr>
      <t>↓</t>
    </r>
  </si>
  <si>
    <t>Singlefamily</t>
  </si>
  <si>
    <t>Non-TOU rates</t>
  </si>
  <si>
    <t>E.g. E-1</t>
  </si>
  <si>
    <t>[# of Customers]</t>
  </si>
  <si>
    <t>[Add rows as needed]</t>
  </si>
  <si>
    <r>
      <rPr>
        <b/>
        <sz val="11"/>
        <color theme="1"/>
        <rFont val="Calibri"/>
        <family val="2"/>
        <scheme val="minor"/>
      </rPr>
      <t>Total</t>
    </r>
    <r>
      <rPr>
        <sz val="11"/>
        <color theme="1"/>
        <rFont val="Calibri"/>
        <family val="2"/>
        <scheme val="minor"/>
      </rPr>
      <t xml:space="preserve"> [footnote any caveats when summation differs from total]</t>
    </r>
  </si>
  <si>
    <t>TOU Rates</t>
  </si>
  <si>
    <t>E.g. E-6</t>
  </si>
  <si>
    <t>E-TOU-A</t>
  </si>
  <si>
    <t>TOU Prime</t>
  </si>
  <si>
    <t>[Add Rows as needed]</t>
  </si>
  <si>
    <t>Solar PV Customers</t>
  </si>
  <si>
    <t>Number of Customers with Onsite Solar Generation</t>
  </si>
  <si>
    <t>Number of Customers with Onsite Solar +Battery storage</t>
  </si>
  <si>
    <t>Master-metered Customers</t>
  </si>
  <si>
    <t>Number of Master-metered customers</t>
  </si>
  <si>
    <t>Number of Medical Baseline Customers by Rate Schedule</t>
  </si>
  <si>
    <t>[Dollars]</t>
  </si>
  <si>
    <t>[kwh]</t>
  </si>
  <si>
    <t>[mmbtu]</t>
  </si>
  <si>
    <t>Asset Information</t>
  </si>
  <si>
    <t>1965-1972</t>
  </si>
  <si>
    <t>1973-1985</t>
  </si>
  <si>
    <t>Unknown manufacturer or year</t>
  </si>
  <si>
    <t>Number of households on planned NG-to-NG replacement distribution pipeline</t>
  </si>
  <si>
    <t>Gas Leaks</t>
  </si>
  <si>
    <t>Structure Age/ Construction Year</t>
  </si>
  <si>
    <t>Reporting Year</t>
  </si>
  <si>
    <r>
      <t xml:space="preserve">Year of Meter Installation </t>
    </r>
    <r>
      <rPr>
        <b/>
        <sz val="11"/>
        <color theme="1"/>
        <rFont val="Calibri"/>
        <family val="2"/>
      </rPr>
      <t>↓</t>
    </r>
  </si>
  <si>
    <t>2014-2019</t>
  </si>
  <si>
    <t>1978-1989</t>
  </si>
  <si>
    <t>2002-2007</t>
  </si>
  <si>
    <t>2008-2013</t>
  </si>
  <si>
    <t>1977-1961</t>
  </si>
  <si>
    <t>1960 and before</t>
  </si>
  <si>
    <t>2020 and after</t>
  </si>
  <si>
    <t>1996-2001</t>
  </si>
  <si>
    <t>1990-1995</t>
  </si>
  <si>
    <t>Average Customer Annual Bills by Rate Schedule: Total Dollars</t>
  </si>
  <si>
    <t>Average Medical Baseline Customer Energy Usage by Rate Schedule</t>
  </si>
  <si>
    <t>Average Medical Baseline Customer Annual Bills by Rate Schedule</t>
  </si>
  <si>
    <t>Customers with Onsite Solar Generation</t>
  </si>
  <si>
    <t>Customers with Onsite Solar +Battery storage</t>
  </si>
  <si>
    <t>Master-metered customers</t>
  </si>
  <si>
    <t>Number of Customers who have participated in ESA program in the past 7 years</t>
  </si>
  <si>
    <t>ESA program participants (last 7 years)</t>
  </si>
  <si>
    <t>ESA Program participants (last 7 years)</t>
  </si>
  <si>
    <r>
      <t xml:space="preserve">Rate Schedule </t>
    </r>
    <r>
      <rPr>
        <b/>
        <sz val="11"/>
        <color theme="1"/>
        <rFont val="Calibri"/>
        <family val="2"/>
      </rPr>
      <t>↓</t>
    </r>
  </si>
  <si>
    <t>"All-electric" baseline</t>
  </si>
  <si>
    <t>"All-Electric" Baseline (See Instructions)</t>
  </si>
  <si>
    <t>Customer accounts that are on the "all-electric" baseline as defined by PU code section 739(a)(2)(b)- “all-electric residential customers” are residential customers having electrical service only or whose space heating is provided by electricity, or both [gas and electric].
Because of this statutory definition, customers on "all-electric" baseline may not necessarily be electric-only customers. To distinguish the two, the column 'Electric-only' will be used to report customers who do NOT have natural gas service from a utility.</t>
  </si>
  <si>
    <t>Electric Only</t>
  </si>
  <si>
    <t>Single fuel utilities will mark 'NA' in the cells for which they have no information. For e.g. SoCalGas will only report on its (gas) customers and will have no data to report for Electric Only customers</t>
  </si>
  <si>
    <t>[Add rows for your currently prevalent rate schedules]</t>
  </si>
  <si>
    <t>TOU-Prime</t>
  </si>
  <si>
    <t>[Add rate schedules as needed]</t>
  </si>
  <si>
    <t>To calculate average annual bills and average annual energy usage, please exclude customers with less than a full year of service at a given rate to avoid biasing the averages.</t>
  </si>
  <si>
    <t>Average Customer Annual Bills and Energy Usage</t>
  </si>
  <si>
    <t>Number of Customers with Onsite Solar Generation only</t>
  </si>
  <si>
    <t>Customer</t>
  </si>
  <si>
    <t>Confidential Data</t>
  </si>
  <si>
    <t>Any data that the IOU considers to be confidential shall be submitted to CPUC staff via secure FTP server. Public submission should include IOU's rationale with references to the statute and/or decision sections that deem the data confidential. CPUC staff and attorneys shall make the final determination on the confidentiality of the data.</t>
  </si>
  <si>
    <t>Gas</t>
  </si>
  <si>
    <t>Number of Customers by Age of Structure (Date of Original Meter Installation)</t>
  </si>
  <si>
    <t>Number of CARE Customers by Age of Structure (Date of Original Meter Installation)</t>
  </si>
  <si>
    <t>Average Residential Annual Energy Use by Age of Structure (Date of Original Meter Installation)</t>
  </si>
  <si>
    <t>Average Residential Annual Energy Use of CARE Customers by Age of Structure (Date of Original Meter Installation)</t>
  </si>
  <si>
    <t>Median Medical Baseline Customer Energy Usage by Rate Schedule</t>
  </si>
  <si>
    <t xml:space="preserve">Include virtual net energy metering or net energy metering aggregation customers </t>
  </si>
  <si>
    <t>Number of customers who changed from one rate schedule to another</t>
  </si>
  <si>
    <r>
      <t xml:space="preserve">Climate Zone </t>
    </r>
    <r>
      <rPr>
        <b/>
        <sz val="11"/>
        <color rgb="FFFF0000"/>
        <rFont val="Calibri"/>
        <family val="2"/>
      </rPr>
      <t>→</t>
    </r>
  </si>
  <si>
    <r>
      <t xml:space="preserve">Rate Schedule </t>
    </r>
    <r>
      <rPr>
        <b/>
        <sz val="11"/>
        <color rgb="FFFF0000"/>
        <rFont val="Calibri"/>
        <family val="2"/>
      </rPr>
      <t>↓</t>
    </r>
  </si>
  <si>
    <r>
      <rPr>
        <b/>
        <sz val="11"/>
        <color rgb="FFFF0000"/>
        <rFont val="Calibri"/>
        <family val="2"/>
        <scheme val="minor"/>
      </rPr>
      <t>Total</t>
    </r>
    <r>
      <rPr>
        <sz val="11"/>
        <color rgb="FFFF0000"/>
        <rFont val="Calibri"/>
        <family val="2"/>
        <scheme val="minor"/>
      </rPr>
      <t xml:space="preserve"> [footnote any caveats when summation differs from total]</t>
    </r>
  </si>
  <si>
    <t>Highest Average Customer Bills in a Single Billing Period by Rate Schedule: Total Dollars (See Instructions)</t>
  </si>
  <si>
    <r>
      <t xml:space="preserve">Customer account where </t>
    </r>
    <r>
      <rPr>
        <strike/>
        <sz val="11"/>
        <color theme="1"/>
        <rFont val="Calibri"/>
        <family val="2"/>
        <scheme val="minor"/>
      </rPr>
      <t xml:space="preserve">natural gas is used for both space heating and water heating </t>
    </r>
    <r>
      <rPr>
        <sz val="11"/>
        <color rgb="FFFF0000"/>
        <rFont val="Calibri"/>
        <family val="2"/>
        <scheme val="minor"/>
      </rPr>
      <t>there is an active electric and natural gas service by the same utility on December 31 of reporting year (e.g. customers served both gas</t>
    </r>
    <r>
      <rPr>
        <sz val="11"/>
        <color theme="1"/>
        <rFont val="Calibri"/>
        <family val="2"/>
        <scheme val="minor"/>
      </rPr>
      <t xml:space="preserve"> and electric service by PG&amp;E)</t>
    </r>
  </si>
  <si>
    <t>Highest Average Customer Bills</t>
  </si>
  <si>
    <r>
      <rPr>
        <strike/>
        <sz val="11"/>
        <color theme="1"/>
        <rFont val="Calibri"/>
        <family val="2"/>
        <scheme val="minor"/>
      </rPr>
      <t>All-</t>
    </r>
    <r>
      <rPr>
        <sz val="11"/>
        <color theme="1"/>
        <rFont val="Calibri"/>
        <family val="2"/>
        <scheme val="minor"/>
      </rPr>
      <t>Electric Only/Gas</t>
    </r>
    <r>
      <rPr>
        <strike/>
        <sz val="11"/>
        <color theme="1"/>
        <rFont val="Calibri"/>
        <family val="2"/>
        <scheme val="minor"/>
      </rPr>
      <t xml:space="preserve"> Only</t>
    </r>
  </si>
  <si>
    <r>
      <t xml:space="preserve">Where annual data is required, please use calendar year 2019. For future updates, please use last completed calendar year (Jan 1-Dec 31). </t>
    </r>
    <r>
      <rPr>
        <sz val="11"/>
        <color rgb="FFFF0000"/>
        <rFont val="Calibri"/>
        <family val="2"/>
        <scheme val="minor"/>
      </rPr>
      <t>Please also see instructions for 'Customer.'</t>
    </r>
  </si>
  <si>
    <r>
      <t xml:space="preserve">Date of </t>
    </r>
    <r>
      <rPr>
        <sz val="11"/>
        <color rgb="FFFF0000"/>
        <rFont val="Calibri"/>
        <family val="2"/>
        <scheme val="minor"/>
      </rPr>
      <t xml:space="preserve">Original </t>
    </r>
    <r>
      <rPr>
        <sz val="11"/>
        <color theme="1"/>
        <rFont val="Calibri"/>
        <family val="2"/>
        <scheme val="minor"/>
      </rPr>
      <t>Meter Installation may be used as a proxy for year of construction. Additions to a service address when no new utility connection was requested can be ignored.  Aggregating service address  to a structure is not required. For simplicity, service address will be considered synonymous to structure</t>
    </r>
    <r>
      <rPr>
        <sz val="11"/>
        <color rgb="FFFF0000"/>
        <rFont val="Calibri"/>
        <family val="2"/>
        <scheme val="minor"/>
      </rPr>
      <t>.</t>
    </r>
  </si>
  <si>
    <t>Abhilasha Wadhwa, Analyst, Building Decarbonization and Renewable Gas, Energy Division, CPUC
abhilasha.wadhwa@cpuc.ca.gov</t>
  </si>
  <si>
    <t>For data reporting, a distinct service account counts as a customer. Please report customer counts and corresponding energy usage in each rate schedule as on December 31 of the reporting year, so as to avoid excluding customers who change rates during the year or move within the service territory.</t>
  </si>
  <si>
    <r>
      <rPr>
        <sz val="11"/>
        <color rgb="FFFF0000"/>
        <rFont val="Calibri"/>
        <family val="2"/>
        <scheme val="minor"/>
      </rPr>
      <t>Utilities with more than 20 currently prevalent rate schedules may choose to not include rate schedules with less than 5% enrolled customers.</t>
    </r>
    <r>
      <rPr>
        <sz val="11"/>
        <color theme="1"/>
        <rFont val="Calibri"/>
        <family val="2"/>
        <scheme val="minor"/>
      </rPr>
      <t xml:space="preserve"> 
Please footnote the weblink for the latest rate schedules. E.g. PG&amp;E E-6: {http://www.pge.com/tariffs/assets/pdf/tariffbook/ELEC_SCHEDS_E-6.pdf}</t>
    </r>
  </si>
  <si>
    <t>Highest Average CARE/FERA Customer Bills in a Single Billing Period by Rate Schedule: Total Dollars</t>
  </si>
  <si>
    <r>
      <t>Number of CARE</t>
    </r>
    <r>
      <rPr>
        <b/>
        <sz val="11"/>
        <color rgb="FFFF0000"/>
        <rFont val="Calibri"/>
        <family val="2"/>
        <scheme val="minor"/>
      </rPr>
      <t>/FERA</t>
    </r>
    <r>
      <rPr>
        <b/>
        <sz val="11"/>
        <color theme="1"/>
        <rFont val="Calibri"/>
        <family val="2"/>
        <scheme val="minor"/>
      </rPr>
      <t xml:space="preserve"> Customers by Rate Schedule</t>
    </r>
  </si>
  <si>
    <r>
      <t>Average CARE</t>
    </r>
    <r>
      <rPr>
        <b/>
        <sz val="11"/>
        <color rgb="FFFF0000"/>
        <rFont val="Calibri"/>
        <family val="2"/>
        <scheme val="minor"/>
      </rPr>
      <t xml:space="preserve">/FERA </t>
    </r>
    <r>
      <rPr>
        <b/>
        <sz val="11"/>
        <color theme="1"/>
        <rFont val="Calibri"/>
        <family val="2"/>
        <scheme val="minor"/>
      </rPr>
      <t>Customer Annual Bills by Rate Schedule: Total Dollars</t>
    </r>
  </si>
  <si>
    <r>
      <t>Average CARE</t>
    </r>
    <r>
      <rPr>
        <b/>
        <sz val="11"/>
        <color rgb="FFFF0000"/>
        <rFont val="Calibri"/>
        <family val="2"/>
        <scheme val="minor"/>
      </rPr>
      <t>/ FERA</t>
    </r>
    <r>
      <rPr>
        <b/>
        <sz val="11"/>
        <color theme="1"/>
        <rFont val="Calibri"/>
        <family val="2"/>
        <scheme val="minor"/>
      </rPr>
      <t xml:space="preserve"> Customer Energy Usage by Rate Schedule</t>
    </r>
  </si>
  <si>
    <t>Median CARE/ FERA Customer Energy Usage by Rate Schedule</t>
  </si>
  <si>
    <r>
      <t xml:space="preserve">To Rate Schedule </t>
    </r>
    <r>
      <rPr>
        <b/>
        <sz val="11"/>
        <color rgb="FFFF0000"/>
        <rFont val="Calibri"/>
        <family val="2"/>
      </rPr>
      <t>→</t>
    </r>
    <r>
      <rPr>
        <b/>
        <sz val="11"/>
        <color rgb="FFFF0000"/>
        <rFont val="Calibri"/>
        <family val="2"/>
        <scheme val="minor"/>
      </rPr>
      <t xml:space="preserve">
From Rate Schedule ↓</t>
    </r>
  </si>
  <si>
    <t>Vintage**</t>
  </si>
  <si>
    <t>Choose the billing period when average customer bills within a climate zone were the highest. For e.g. Average bills for the billing period with the highest number of extreme weather days as currently defined by the IOU ('Flex alert,' 'Smart Days'). The intent is to understand customer energy burden due to fluctuations in energy bills.</t>
  </si>
  <si>
    <r>
      <t xml:space="preserve">Total Length of Aldyl-A pipelines </t>
    </r>
    <r>
      <rPr>
        <sz val="12"/>
        <color rgb="FFFF0000"/>
        <rFont val="Palatino Linotype"/>
        <family val="1"/>
      </rPr>
      <t>as on December 31 of Reporting Year</t>
    </r>
  </si>
  <si>
    <r>
      <t xml:space="preserve">Total length of Natural Gas distribution pipelines </t>
    </r>
    <r>
      <rPr>
        <sz val="12"/>
        <color rgb="FFFF0000"/>
        <rFont val="Palatino Linotype"/>
        <family val="1"/>
      </rPr>
      <t>as on December 31 of Reporting Year</t>
    </r>
  </si>
  <si>
    <r>
      <t xml:space="preserve">Total Length of bare steel pipes </t>
    </r>
    <r>
      <rPr>
        <sz val="12"/>
        <color rgb="FFFF0000"/>
        <rFont val="Palatino Linotype"/>
        <family val="1"/>
      </rPr>
      <t>as on December 31 of Reporting Year</t>
    </r>
  </si>
  <si>
    <t>Total Length of Transmission Pipeline to be replaced (per last General Rate Case decision)</t>
  </si>
  <si>
    <t>Total Length of Distribution Pipeline to be replaced (per last General Rate Case decision)</t>
  </si>
  <si>
    <r>
      <rPr>
        <b/>
        <i/>
        <strike/>
        <sz val="12"/>
        <color rgb="FF000000"/>
        <rFont val="Palatino Linotype"/>
        <family val="1"/>
      </rPr>
      <t xml:space="preserve">Planned </t>
    </r>
    <r>
      <rPr>
        <b/>
        <i/>
        <sz val="12"/>
        <color rgb="FF000000"/>
        <rFont val="Palatino Linotype"/>
        <family val="1"/>
      </rPr>
      <t xml:space="preserve">Gas </t>
    </r>
    <r>
      <rPr>
        <b/>
        <i/>
        <sz val="12"/>
        <color rgb="FFFF0000"/>
        <rFont val="Palatino Linotype"/>
        <family val="1"/>
      </rPr>
      <t>Pipeline Replacement</t>
    </r>
    <r>
      <rPr>
        <b/>
        <i/>
        <sz val="12"/>
        <color rgb="FF000000"/>
        <rFont val="Palatino Linotype"/>
        <family val="1"/>
      </rPr>
      <t xml:space="preserve"> Projects</t>
    </r>
    <r>
      <rPr>
        <b/>
        <i/>
        <sz val="12"/>
        <color rgb="FFFF0000"/>
        <rFont val="Palatino Linotype"/>
        <family val="1"/>
      </rPr>
      <t xml:space="preserve"> Required by Latest GRC</t>
    </r>
  </si>
  <si>
    <r>
      <rPr>
        <b/>
        <i/>
        <strike/>
        <sz val="12"/>
        <rFont val="Palatino Linotype"/>
        <family val="1"/>
      </rPr>
      <t>Single Family</t>
    </r>
    <r>
      <rPr>
        <b/>
        <i/>
        <sz val="12"/>
        <color rgb="FFFF0000"/>
        <rFont val="Palatino Linotype"/>
        <family val="1"/>
      </rPr>
      <t xml:space="preserve">
Dig in</t>
    </r>
  </si>
  <si>
    <r>
      <rPr>
        <b/>
        <i/>
        <strike/>
        <sz val="12"/>
        <rFont val="Palatino Linotype"/>
        <family val="1"/>
      </rPr>
      <t>Multifamily</t>
    </r>
    <r>
      <rPr>
        <b/>
        <i/>
        <sz val="12"/>
        <color rgb="FFFF0000"/>
        <rFont val="Palatino Linotype"/>
        <family val="1"/>
      </rPr>
      <t xml:space="preserve">
Customer Call-in </t>
    </r>
  </si>
  <si>
    <r>
      <rPr>
        <b/>
        <i/>
        <strike/>
        <sz val="12"/>
        <rFont val="Palatino Linotype"/>
        <family val="1"/>
      </rPr>
      <t>All other</t>
    </r>
    <r>
      <rPr>
        <b/>
        <i/>
        <sz val="12"/>
        <color rgb="FFFF0000"/>
        <rFont val="Palatino Linotype"/>
        <family val="1"/>
      </rPr>
      <t xml:space="preserve">
Compliance Survey</t>
    </r>
  </si>
  <si>
    <r>
      <t xml:space="preserve">Length of </t>
    </r>
    <r>
      <rPr>
        <strike/>
        <sz val="12"/>
        <color rgb="FF000000"/>
        <rFont val="Palatino Linotype"/>
        <family val="1"/>
      </rPr>
      <t xml:space="preserve">Planned  </t>
    </r>
    <r>
      <rPr>
        <sz val="12"/>
        <color rgb="FF000000"/>
        <rFont val="Palatino Linotype"/>
        <family val="1"/>
      </rPr>
      <t xml:space="preserve">Aldyl-A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</si>
  <si>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r>
      <t xml:space="preserve">Length of </t>
    </r>
    <r>
      <rPr>
        <strike/>
        <sz val="12"/>
        <color rgb="FF000000"/>
        <rFont val="Palatino Linotype"/>
        <family val="1"/>
      </rPr>
      <t xml:space="preserve">Planned  </t>
    </r>
    <r>
      <rPr>
        <sz val="12"/>
        <color rgb="FF000000"/>
        <rFont val="Palatino Linotype"/>
        <family val="1"/>
      </rPr>
      <t xml:space="preserve">bare steel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</si>
  <si>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r>
      <rPr>
        <i/>
        <sz val="12"/>
        <color rgb="FF000000"/>
        <rFont val="Palatino Linotype"/>
        <family val="1"/>
      </rPr>
      <t>*</t>
    </r>
    <r>
      <rPr>
        <i/>
        <strike/>
        <sz val="12"/>
        <color rgb="FF000000"/>
        <rFont val="Palatino Linotype"/>
        <family val="1"/>
      </rPr>
      <t xml:space="preserve"> Assume Planned to be same as "Application submitted to CPUC"</t>
    </r>
    <r>
      <rPr>
        <i/>
        <sz val="12"/>
        <color rgb="FF000000"/>
        <rFont val="Palatino Linotype"/>
        <family val="1"/>
      </rPr>
      <t xml:space="preserve"> Either required by GRC decision, or, approved by CPUC as part of a pipeline replacement program such as Gas Pipeline Replacement Program (GPRP), Pipeline Safety Enhancement Plan (PSEP), whichever is more recent.</t>
    </r>
  </si>
  <si>
    <r>
      <t>Length of</t>
    </r>
    <r>
      <rPr>
        <strike/>
        <sz val="12"/>
        <color rgb="FFFF0000"/>
        <rFont val="Palatino Linotype"/>
        <family val="1"/>
      </rPr>
      <t xml:space="preserve"> </t>
    </r>
    <r>
      <rPr>
        <sz val="12"/>
        <color rgb="FFFF0000"/>
        <rFont val="Palatino Linotype"/>
        <family val="1"/>
      </rPr>
      <t>Aldyl-A transmission pipeline required to be replaced*</t>
    </r>
  </si>
  <si>
    <t>Length of bare steel transmission pipeline required to be replaced*</t>
  </si>
  <si>
    <t>Budget of bare steel transmission pipeline required to be replaced*</t>
  </si>
  <si>
    <t>Budget of Aldyl-A distribution pipeline required to be replaced*</t>
  </si>
  <si>
    <t>Budget of bare steel distribution pipeline required to be replaced*</t>
  </si>
  <si>
    <t>Budget of Aldyl-A transmission pipeline required to be replaced*</t>
  </si>
  <si>
    <r>
      <rPr>
        <strike/>
        <sz val="12"/>
        <color rgb="FF000000"/>
        <rFont val="Palatino Linotype"/>
        <family val="1"/>
      </rPr>
      <t>Planned</t>
    </r>
    <r>
      <rPr>
        <sz val="12"/>
        <color rgb="FFFF0000"/>
        <rFont val="Palatino Linotype"/>
        <family val="1"/>
      </rPr>
      <t xml:space="preserve"> Number of households converted from </t>
    </r>
    <r>
      <rPr>
        <sz val="12"/>
        <color rgb="FF000000"/>
        <rFont val="Palatino Linotype"/>
        <family val="1"/>
      </rPr>
      <t>NG-to-Electric</t>
    </r>
    <r>
      <rPr>
        <sz val="12"/>
        <color rgb="FFFF0000"/>
        <rFont val="Palatino Linotype"/>
        <family val="1"/>
      </rPr>
      <t xml:space="preserve"> in reporting year</t>
    </r>
    <r>
      <rPr>
        <strike/>
        <sz val="12"/>
        <color rgb="FF000000"/>
        <rFont val="Palatino Linotype"/>
        <family val="1"/>
      </rPr>
      <t xml:space="preserve"> replacement projects</t>
    </r>
  </si>
  <si>
    <t>CZ*** [1]</t>
  </si>
  <si>
    <r>
      <t>Number of reported gas leaks</t>
    </r>
    <r>
      <rPr>
        <strike/>
        <sz val="12"/>
        <color rgb="FF000000"/>
        <rFont val="Palatino Linotype"/>
        <family val="1"/>
      </rPr>
      <t xml:space="preserve"> by climate zone</t>
    </r>
    <r>
      <rPr>
        <sz val="12"/>
        <color rgb="FFFF0000"/>
        <rFont val="Palatino Linotype"/>
        <family val="1"/>
      </rPr>
      <t>, division or other geographic boundary (please explain in footnote or link boundary maps as needed)</t>
    </r>
  </si>
  <si>
    <t>*** IOU may report by climate zone, division or other geographic boundary (please explain in footnote or link boundary maps as needed)</t>
  </si>
  <si>
    <r>
      <t xml:space="preserve">** The year ranges in this table are taken from the 2014 CPUC  </t>
    </r>
    <r>
      <rPr>
        <i/>
        <sz val="12"/>
        <color rgb="FF000000"/>
        <rFont val="Palatino Linotype"/>
        <family val="1"/>
      </rPr>
      <t xml:space="preserve">Hazard Analysis and Mitigation </t>
    </r>
    <r>
      <rPr>
        <sz val="12"/>
        <color rgb="FF000000"/>
        <rFont val="Palatino Linotype"/>
        <family val="1"/>
      </rPr>
      <t xml:space="preserve">report on Aldyl A Gas Pipelines (pg.12). </t>
    </r>
    <r>
      <rPr>
        <sz val="12"/>
        <color rgb="FFFF0000"/>
        <rFont val="Palatino Linotype"/>
        <family val="1"/>
      </rPr>
      <t>Vintages are required to be reported for Aldyl-A pipes only</t>
    </r>
  </si>
  <si>
    <t>CZ 14</t>
  </si>
  <si>
    <t>GS-10</t>
  </si>
  <si>
    <t>GS-12</t>
  </si>
  <si>
    <t>GS-15</t>
  </si>
  <si>
    <t>GS-20</t>
  </si>
  <si>
    <t>GS-25</t>
  </si>
  <si>
    <t>GN-10</t>
  </si>
  <si>
    <t>GN-12</t>
  </si>
  <si>
    <t>GN-15</t>
  </si>
  <si>
    <t>GN-20</t>
  </si>
  <si>
    <t>SLT-10</t>
  </si>
  <si>
    <t>SLT-12</t>
  </si>
  <si>
    <t>SLT-15</t>
  </si>
  <si>
    <t>SLT-20</t>
  </si>
  <si>
    <t>SLT-25</t>
  </si>
  <si>
    <t>CZ 15</t>
  </si>
  <si>
    <t>CZ 16</t>
  </si>
  <si>
    <t xml:space="preserve">CZ 14 </t>
  </si>
  <si>
    <t>GN-25</t>
  </si>
  <si>
    <r>
      <t>Highest Average Medical Baseline Customer Bills in a Single Billing Period by Rate Schedule</t>
    </r>
    <r>
      <rPr>
        <b/>
        <vertAlign val="superscript"/>
        <sz val="11"/>
        <color rgb="FFFF0000"/>
        <rFont val="Calibri"/>
        <family val="2"/>
        <scheme val="minor"/>
      </rPr>
      <t xml:space="preserve"> 1</t>
    </r>
  </si>
  <si>
    <t>Average Customer Energy Usage by Rate Schedule: Mmbtu</t>
  </si>
  <si>
    <t>Median Customer Energy Usage by Rate Schedule: Mmbtu</t>
  </si>
  <si>
    <t>NA</t>
  </si>
  <si>
    <t xml:space="preserve"> </t>
  </si>
  <si>
    <t>*Aggregation threshold not met</t>
  </si>
  <si>
    <t>*Aggregation threshold not met.</t>
  </si>
  <si>
    <t>*Aggregaton threshold not met.</t>
  </si>
  <si>
    <r>
      <rPr>
        <vertAlign val="superscript"/>
        <sz val="11"/>
        <color rgb="FFFF0000"/>
        <rFont val="Calibri"/>
        <family val="2"/>
        <scheme val="minor"/>
      </rPr>
      <t>1</t>
    </r>
    <r>
      <rPr>
        <sz val="11"/>
        <color rgb="FFFF0000"/>
        <rFont val="Calibri"/>
        <family val="2"/>
        <scheme val="minor"/>
      </rPr>
      <t xml:space="preserve"> All peak months occurred in January with the exception of rate schedule GS-12 in CZ 15. That peak occurred in February.</t>
    </r>
  </si>
  <si>
    <t>*</t>
  </si>
  <si>
    <t>CZ - 16</t>
  </si>
  <si>
    <t>Totals (CZs added)</t>
  </si>
  <si>
    <t>CZ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</si>
</sst>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00"/>
  </numFmts>
  <fonts count="27" x14ac:knownFonts="1">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font>
    <font>
      <sz val="11"/>
      <color rgb="FFFF0000"/>
      <name val="Calibri"/>
      <family val="2"/>
      <scheme val="minor"/>
    </font>
    <font>
      <i/>
      <sz val="11"/>
      <color rgb="FFFF0000"/>
      <name val="Calibri"/>
      <family val="2"/>
      <scheme val="minor"/>
    </font>
    <font>
      <b/>
      <sz val="11"/>
      <color rgb="FFFF0000"/>
      <name val="Calibri"/>
      <family val="2"/>
      <scheme val="minor"/>
    </font>
    <font>
      <b/>
      <sz val="11"/>
      <color rgb="FFFF0000"/>
      <name val="Calibri"/>
      <family val="2"/>
    </font>
    <font>
      <strike/>
      <sz val="11"/>
      <color theme="1"/>
      <name val="Calibri"/>
      <family val="2"/>
      <scheme val="minor"/>
    </font>
    <font>
      <b/>
      <sz val="12"/>
      <color rgb="FF000000"/>
      <name val="Palatino Linotype"/>
      <family val="1"/>
    </font>
    <font>
      <sz val="12"/>
      <color rgb="FF000000"/>
      <name val="Palatino Linotype"/>
      <family val="1"/>
    </font>
    <font>
      <i/>
      <sz val="12"/>
      <color rgb="FF000000"/>
      <name val="Palatino Linotype"/>
      <family val="1"/>
    </font>
    <font>
      <i/>
      <strike/>
      <sz val="12"/>
      <color rgb="FF000000"/>
      <name val="Palatino Linotype"/>
      <family val="1"/>
    </font>
    <font>
      <sz val="12"/>
      <color rgb="FFFF0000"/>
      <name val="Palatino Linotype"/>
      <family val="1"/>
    </font>
    <font>
      <strike/>
      <sz val="12"/>
      <color rgb="FF000000"/>
      <name val="Palatino Linotype"/>
      <family val="1"/>
    </font>
    <font>
      <b/>
      <i/>
      <sz val="12"/>
      <color rgb="FF000000"/>
      <name val="Palatino Linotype"/>
      <family val="1"/>
    </font>
    <font>
      <b/>
      <i/>
      <strike/>
      <sz val="12"/>
      <color rgb="FF000000"/>
      <name val="Palatino Linotype"/>
      <family val="1"/>
    </font>
    <font>
      <b/>
      <i/>
      <sz val="12"/>
      <color rgb="FFFF0000"/>
      <name val="Palatino Linotype"/>
      <family val="1"/>
    </font>
    <font>
      <b/>
      <i/>
      <strike/>
      <sz val="12"/>
      <name val="Palatino Linotype"/>
      <family val="1"/>
    </font>
    <font>
      <strike/>
      <sz val="12"/>
      <color rgb="FFFF0000"/>
      <name val="Palatino Linotype"/>
      <family val="1"/>
    </font>
    <font>
      <sz val="11"/>
      <name val="Calibri"/>
      <family val="2"/>
      <scheme val="minor"/>
    </font>
    <font>
      <i/>
      <sz val="11"/>
      <name val="Calibri"/>
      <family val="2"/>
      <scheme val="minor"/>
    </font>
    <font>
      <sz val="9.5"/>
      <color rgb="FF000000"/>
      <name val="Arial"/>
      <family val="2"/>
    </font>
    <font>
      <b/>
      <vertAlign val="superscript"/>
      <sz val="11"/>
      <color rgb="FFFF0000"/>
      <name val="Calibri"/>
      <family val="2"/>
      <scheme val="minor"/>
    </font>
    <font>
      <vertAlign val="superscript"/>
      <sz val="11"/>
      <color rgb="FFFF0000"/>
      <name val="Calibri"/>
      <family val="2"/>
      <scheme val="minor"/>
    </font>
    <font>
      <b/>
      <sz val="11"/>
      <name val="Calibri"/>
      <family val="2"/>
      <scheme val="minor"/>
    </font>
    <font>
      <sz val="12"/>
      <name val="Palatino Linotype"/>
      <family val="1"/>
    </font>
  </fonts>
  <fills count="13">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FBFBF"/>
        <bgColor indexed="64"/>
      </patternFill>
    </fill>
    <fill>
      <patternFill patternType="solid">
        <fgColor theme="4" tint="0.39994506668294322"/>
        <bgColor indexed="64"/>
      </patternFill>
    </fill>
    <fill>
      <patternFill patternType="solid">
        <fgColor rgb="FFFAFBFE"/>
        <bgColor indexed="64"/>
      </patternFill>
    </fill>
    <fill>
      <patternFill patternType="solid">
        <fgColor theme="8" tint="0.39997558519241921"/>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medium">
        <color rgb="FFC00000"/>
      </right>
      <top style="medium">
        <color rgb="FFC00000"/>
      </top>
      <bottom style="thin">
        <color indexed="64"/>
      </bottom>
      <diagonal/>
    </border>
    <border>
      <left style="medium">
        <color rgb="FFC00000"/>
      </left>
      <right style="medium">
        <color indexed="64"/>
      </right>
      <top style="thin">
        <color indexed="64"/>
      </top>
      <bottom style="thin">
        <color indexed="64"/>
      </bottom>
      <diagonal/>
    </border>
    <border>
      <left style="thin">
        <color indexed="64"/>
      </left>
      <right style="medium">
        <color rgb="FFC00000"/>
      </right>
      <top style="thin">
        <color indexed="64"/>
      </top>
      <bottom/>
      <diagonal/>
    </border>
    <border>
      <left style="medium">
        <color rgb="FFC00000"/>
      </left>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double">
        <color indexed="64"/>
      </right>
      <top style="thin">
        <color indexed="64"/>
      </top>
      <bottom style="medium">
        <color rgb="FFC00000"/>
      </bottom>
      <diagonal/>
    </border>
    <border>
      <left style="double">
        <color indexed="64"/>
      </left>
      <right style="thin">
        <color indexed="64"/>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medium">
        <color indexed="64"/>
      </left>
      <right/>
      <top style="medium">
        <color rgb="FFC00000"/>
      </top>
      <bottom style="thin">
        <color indexed="64"/>
      </bottom>
      <diagonal/>
    </border>
    <border>
      <left/>
      <right style="medium">
        <color auto="1"/>
      </right>
      <top style="medium">
        <color rgb="FFFF0000"/>
      </top>
      <bottom style="thin">
        <color indexed="64"/>
      </bottom>
      <diagonal/>
    </border>
    <border>
      <left/>
      <right/>
      <top style="medium">
        <color rgb="FFFF0000"/>
      </top>
      <bottom style="thin">
        <color indexed="64"/>
      </bottom>
      <diagonal/>
    </border>
    <border>
      <left style="medium">
        <color auto="1"/>
      </left>
      <right/>
      <top style="medium">
        <color rgb="FFFF0000"/>
      </top>
      <bottom style="thin">
        <color indexed="64"/>
      </bottom>
      <diagonal/>
    </border>
    <border>
      <left style="thin">
        <color indexed="64"/>
      </left>
      <right style="medium">
        <color indexed="64"/>
      </right>
      <top style="medium">
        <color rgb="FFFF0000"/>
      </top>
      <bottom style="thin">
        <color indexed="64"/>
      </bottom>
      <diagonal/>
    </border>
    <border>
      <left/>
      <right/>
      <top style="thin">
        <color indexed="64"/>
      </top>
      <bottom style="medium">
        <color indexed="64"/>
      </bottom>
      <diagonal/>
    </border>
  </borders>
  <cellStyleXfs count="2">
    <xf numFmtId="0" fontId="0" fillId="0" borderId="0"/>
    <xf numFmtId="0" fontId="22" fillId="0" borderId="0"/>
  </cellStyleXfs>
  <cellXfs count="514">
    <xf numFmtId="0" fontId="0" fillId="0" borderId="0" xfId="0"/>
    <xf numFmtId="0" fontId="1" fillId="0" borderId="0" xfId="0" applyFont="1"/>
    <xf numFmtId="0" fontId="2" fillId="0" borderId="0" xfId="0" applyFont="1"/>
    <xf numFmtId="0" fontId="0" fillId="2" borderId="0" xfId="0" applyFill="1"/>
    <xf numFmtId="0" fontId="0" fillId="2" borderId="1" xfId="0" applyFill="1" applyBorder="1"/>
    <xf numFmtId="0" fontId="1" fillId="3" borderId="0" xfId="0" applyFont="1" applyFill="1"/>
    <xf numFmtId="0" fontId="0" fillId="0" borderId="2" xfId="0" applyBorder="1"/>
    <xf numFmtId="0" fontId="0" fillId="0" borderId="3" xfId="0" applyBorder="1"/>
    <xf numFmtId="0" fontId="0" fillId="0" borderId="4" xfId="0" applyBorder="1"/>
    <xf numFmtId="0" fontId="0" fillId="0" borderId="0" xfId="0" applyBorder="1"/>
    <xf numFmtId="0" fontId="1" fillId="0" borderId="6" xfId="0" applyFont="1" applyBorder="1"/>
    <xf numFmtId="0" fontId="2" fillId="0" borderId="7" xfId="0" applyFont="1" applyBorder="1"/>
    <xf numFmtId="0" fontId="0" fillId="0" borderId="7" xfId="0" applyBorder="1"/>
    <xf numFmtId="0" fontId="0" fillId="0" borderId="3" xfId="0" applyFont="1" applyBorder="1" applyAlignment="1">
      <alignment wrapText="1"/>
    </xf>
    <xf numFmtId="0" fontId="0" fillId="0" borderId="14" xfId="0" applyBorder="1"/>
    <xf numFmtId="0" fontId="0" fillId="0" borderId="12" xfId="0" applyBorder="1"/>
    <xf numFmtId="0" fontId="1" fillId="0" borderId="23" xfId="0" applyFont="1" applyBorder="1"/>
    <xf numFmtId="0" fontId="1" fillId="0" borderId="25" xfId="0" applyFont="1" applyBorder="1" applyAlignment="1">
      <alignment wrapText="1"/>
    </xf>
    <xf numFmtId="0" fontId="1" fillId="0" borderId="26" xfId="0" applyFont="1" applyBorder="1"/>
    <xf numFmtId="0" fontId="1" fillId="0" borderId="27" xfId="0" applyFont="1" applyBorder="1"/>
    <xf numFmtId="0" fontId="1" fillId="0" borderId="15" xfId="0" applyFont="1" applyBorder="1"/>
    <xf numFmtId="0" fontId="2" fillId="0" borderId="13"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xf>
    <xf numFmtId="0" fontId="1" fillId="0" borderId="28" xfId="0" applyFont="1" applyBorder="1"/>
    <xf numFmtId="0" fontId="2" fillId="0" borderId="29" xfId="0" applyFont="1" applyBorder="1" applyAlignment="1">
      <alignment horizontal="center"/>
    </xf>
    <xf numFmtId="0" fontId="2" fillId="0" borderId="19" xfId="0" applyFont="1" applyBorder="1" applyAlignment="1">
      <alignment horizontal="center"/>
    </xf>
    <xf numFmtId="0" fontId="2" fillId="0" borderId="30" xfId="0" applyFont="1" applyBorder="1" applyAlignment="1">
      <alignment horizontal="center"/>
    </xf>
    <xf numFmtId="0" fontId="2" fillId="0" borderId="17" xfId="0" applyFont="1" applyBorder="1" applyAlignment="1">
      <alignment horizontal="center"/>
    </xf>
    <xf numFmtId="0" fontId="0" fillId="0" borderId="0" xfId="0" applyFill="1" applyBorder="1"/>
    <xf numFmtId="0" fontId="1" fillId="0" borderId="0" xfId="0" applyFont="1" applyFill="1" applyBorder="1"/>
    <xf numFmtId="0" fontId="2" fillId="0" borderId="0" xfId="0" applyFont="1" applyFill="1" applyBorder="1"/>
    <xf numFmtId="0" fontId="2" fillId="0" borderId="18" xfId="0" applyFont="1" applyBorder="1" applyAlignment="1">
      <alignment horizontal="center"/>
    </xf>
    <xf numFmtId="0" fontId="2" fillId="2" borderId="7" xfId="0" applyFont="1" applyFill="1" applyBorder="1" applyAlignment="1"/>
    <xf numFmtId="0" fontId="2" fillId="2" borderId="31" xfId="0" applyFont="1" applyFill="1" applyBorder="1" applyAlignment="1"/>
    <xf numFmtId="0" fontId="2" fillId="2" borderId="11" xfId="0" applyFont="1" applyFill="1" applyBorder="1" applyAlignment="1"/>
    <xf numFmtId="0" fontId="0" fillId="0" borderId="7" xfId="0" applyBorder="1" applyAlignment="1">
      <alignment wrapText="1"/>
    </xf>
    <xf numFmtId="0" fontId="1" fillId="0" borderId="8" xfId="0" applyFont="1" applyBorder="1"/>
    <xf numFmtId="0" fontId="0" fillId="0" borderId="10" xfId="0" applyBorder="1" applyAlignment="1">
      <alignment wrapText="1"/>
    </xf>
    <xf numFmtId="0" fontId="1" fillId="0" borderId="37" xfId="0" applyFont="1" applyBorder="1"/>
    <xf numFmtId="0" fontId="0" fillId="0" borderId="38" xfId="0" applyBorder="1"/>
    <xf numFmtId="0" fontId="2" fillId="6" borderId="7" xfId="0" applyFont="1" applyFill="1" applyBorder="1" applyAlignment="1">
      <alignment wrapText="1"/>
    </xf>
    <xf numFmtId="0" fontId="0" fillId="6" borderId="3" xfId="0" applyFill="1" applyBorder="1"/>
    <xf numFmtId="0" fontId="0" fillId="6" borderId="14" xfId="0" applyFill="1" applyBorder="1"/>
    <xf numFmtId="0" fontId="0" fillId="6" borderId="12" xfId="0" applyFill="1" applyBorder="1"/>
    <xf numFmtId="0" fontId="0" fillId="6" borderId="38" xfId="0" applyFill="1" applyBorder="1"/>
    <xf numFmtId="0" fontId="0" fillId="6" borderId="2" xfId="0" applyFill="1" applyBorder="1"/>
    <xf numFmtId="0" fontId="0" fillId="6" borderId="4" xfId="0" applyFill="1" applyBorder="1"/>
    <xf numFmtId="0" fontId="1" fillId="6" borderId="1" xfId="0" applyFont="1" applyFill="1" applyBorder="1"/>
    <xf numFmtId="0" fontId="0" fillId="0" borderId="1" xfId="0" applyBorder="1"/>
    <xf numFmtId="0" fontId="0" fillId="0" borderId="1" xfId="0" applyBorder="1" applyAlignment="1">
      <alignment wrapText="1"/>
    </xf>
    <xf numFmtId="0" fontId="0" fillId="6" borderId="1" xfId="0" applyFill="1" applyBorder="1"/>
    <xf numFmtId="0" fontId="0" fillId="0" borderId="42" xfId="0" applyBorder="1"/>
    <xf numFmtId="0" fontId="0" fillId="0" borderId="5" xfId="0" applyBorder="1"/>
    <xf numFmtId="0" fontId="1" fillId="4" borderId="25" xfId="0" applyFont="1" applyFill="1" applyBorder="1" applyAlignment="1"/>
    <xf numFmtId="0" fontId="1" fillId="4" borderId="24" xfId="0" applyFont="1" applyFill="1" applyBorder="1" applyAlignment="1"/>
    <xf numFmtId="0" fontId="0" fillId="6" borderId="1" xfId="0" applyFill="1" applyBorder="1" applyAlignment="1">
      <alignment wrapText="1"/>
    </xf>
    <xf numFmtId="0" fontId="1" fillId="0" borderId="1" xfId="0" applyFont="1" applyBorder="1"/>
    <xf numFmtId="0" fontId="1" fillId="0" borderId="1" xfId="0" applyFont="1" applyBorder="1" applyAlignment="1">
      <alignment wrapText="1"/>
    </xf>
    <xf numFmtId="0" fontId="0" fillId="0" borderId="7" xfId="0" applyFont="1" applyBorder="1" applyAlignment="1">
      <alignment wrapText="1"/>
    </xf>
    <xf numFmtId="0" fontId="0" fillId="0" borderId="10" xfId="0" applyBorder="1"/>
    <xf numFmtId="0" fontId="0" fillId="0" borderId="43" xfId="0" applyFont="1" applyBorder="1" applyAlignment="1">
      <alignment wrapText="1"/>
    </xf>
    <xf numFmtId="0" fontId="1" fillId="4" borderId="25" xfId="0" applyFont="1" applyFill="1" applyBorder="1" applyAlignment="1"/>
    <xf numFmtId="0" fontId="1" fillId="4" borderId="24" xfId="0" applyFont="1" applyFill="1" applyBorder="1" applyAlignment="1"/>
    <xf numFmtId="0" fontId="0" fillId="0" borderId="0" xfId="0" applyAlignment="1">
      <alignment wrapText="1"/>
    </xf>
    <xf numFmtId="0" fontId="0" fillId="0" borderId="25" xfId="0" applyBorder="1"/>
    <xf numFmtId="0" fontId="0" fillId="0" borderId="0" xfId="0" applyFill="1" applyBorder="1" applyAlignment="1">
      <alignment wrapText="1"/>
    </xf>
    <xf numFmtId="0" fontId="4" fillId="0" borderId="33" xfId="0" applyFont="1" applyBorder="1"/>
    <xf numFmtId="0" fontId="4" fillId="0" borderId="34" xfId="0" applyFont="1" applyBorder="1"/>
    <xf numFmtId="0" fontId="4" fillId="0" borderId="35" xfId="0" applyFont="1" applyBorder="1"/>
    <xf numFmtId="0" fontId="4" fillId="0" borderId="36" xfId="0" applyFont="1" applyBorder="1"/>
    <xf numFmtId="0" fontId="4" fillId="0" borderId="32" xfId="0" applyFont="1" applyBorder="1"/>
    <xf numFmtId="0" fontId="4" fillId="0" borderId="56" xfId="0" applyFont="1" applyBorder="1"/>
    <xf numFmtId="0" fontId="4" fillId="0" borderId="58" xfId="0" applyFont="1" applyBorder="1"/>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6" fillId="0" borderId="0" xfId="0" applyFont="1" applyFill="1" applyBorder="1"/>
    <xf numFmtId="0" fontId="6" fillId="3" borderId="0" xfId="0" applyFont="1" applyFill="1"/>
    <xf numFmtId="0" fontId="6" fillId="0" borderId="6" xfId="0" applyFont="1" applyBorder="1"/>
    <xf numFmtId="0" fontId="6" fillId="0" borderId="0" xfId="0" applyFont="1"/>
    <xf numFmtId="0" fontId="5" fillId="0" borderId="7" xfId="0" applyFont="1" applyBorder="1"/>
    <xf numFmtId="0" fontId="5" fillId="0" borderId="0" xfId="0" applyFont="1" applyFill="1" applyBorder="1"/>
    <xf numFmtId="0" fontId="5" fillId="0" borderId="0" xfId="0" applyFont="1"/>
    <xf numFmtId="0" fontId="6" fillId="0" borderId="8" xfId="0" applyFont="1" applyBorder="1"/>
    <xf numFmtId="0" fontId="5" fillId="0" borderId="29" xfId="0" applyFont="1" applyBorder="1" applyAlignment="1">
      <alignment horizontal="center"/>
    </xf>
    <xf numFmtId="0" fontId="5" fillId="0" borderId="18" xfId="0" applyFont="1" applyBorder="1" applyAlignment="1">
      <alignment horizontal="center"/>
    </xf>
    <xf numFmtId="0" fontId="5" fillId="0" borderId="9" xfId="0" applyFont="1" applyBorder="1" applyAlignment="1">
      <alignment horizontal="center"/>
    </xf>
    <xf numFmtId="0" fontId="5" fillId="0" borderId="13"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5" fillId="0" borderId="16" xfId="0" applyFont="1" applyBorder="1" applyAlignment="1">
      <alignment horizontal="center"/>
    </xf>
    <xf numFmtId="0" fontId="5" fillId="2" borderId="7" xfId="0" applyFont="1" applyFill="1" applyBorder="1" applyAlignment="1"/>
    <xf numFmtId="0" fontId="5" fillId="2" borderId="31" xfId="0" applyFont="1" applyFill="1" applyBorder="1" applyAlignment="1"/>
    <xf numFmtId="0" fontId="5" fillId="2" borderId="11" xfId="0" applyFont="1" applyFill="1" applyBorder="1" applyAlignment="1"/>
    <xf numFmtId="0" fontId="4" fillId="0" borderId="0" xfId="0" applyFont="1" applyFill="1" applyBorder="1"/>
    <xf numFmtId="0" fontId="4" fillId="2" borderId="1" xfId="0" applyFont="1" applyFill="1" applyBorder="1"/>
    <xf numFmtId="0" fontId="4" fillId="0" borderId="7" xfId="0" applyFont="1" applyBorder="1"/>
    <xf numFmtId="0" fontId="4" fillId="0" borderId="3" xfId="0" applyFont="1" applyBorder="1" applyAlignment="1">
      <alignment wrapText="1"/>
    </xf>
    <xf numFmtId="0" fontId="4" fillId="0" borderId="14" xfId="0" applyFont="1" applyBorder="1"/>
    <xf numFmtId="0" fontId="4" fillId="0" borderId="12" xfId="0" applyFont="1" applyBorder="1"/>
    <xf numFmtId="0" fontId="4" fillId="0" borderId="2" xfId="0" applyFont="1" applyBorder="1"/>
    <xf numFmtId="0" fontId="4" fillId="0" borderId="4" xfId="0" applyFont="1" applyBorder="1"/>
    <xf numFmtId="0" fontId="4" fillId="0" borderId="0" xfId="0" applyFont="1"/>
    <xf numFmtId="0" fontId="4" fillId="0" borderId="7" xfId="0" applyFont="1" applyBorder="1" applyAlignment="1">
      <alignment wrapText="1"/>
    </xf>
    <xf numFmtId="0" fontId="4" fillId="2" borderId="0" xfId="0" applyFont="1" applyFill="1"/>
    <xf numFmtId="0" fontId="4" fillId="0" borderId="3" xfId="0" applyFont="1" applyBorder="1"/>
    <xf numFmtId="0" fontId="4" fillId="0" borderId="10" xfId="0" applyFont="1" applyBorder="1" applyAlignment="1">
      <alignment wrapText="1"/>
    </xf>
    <xf numFmtId="0" fontId="5" fillId="6" borderId="7" xfId="0" applyFont="1" applyFill="1" applyBorder="1" applyAlignment="1">
      <alignment wrapText="1"/>
    </xf>
    <xf numFmtId="0" fontId="4" fillId="6" borderId="3" xfId="0" applyFont="1" applyFill="1" applyBorder="1"/>
    <xf numFmtId="0" fontId="4" fillId="6" borderId="14" xfId="0" applyFont="1" applyFill="1" applyBorder="1"/>
    <xf numFmtId="0" fontId="4" fillId="6" borderId="12" xfId="0" applyFont="1" applyFill="1" applyBorder="1"/>
    <xf numFmtId="0" fontId="4" fillId="6" borderId="38" xfId="0" applyFont="1" applyFill="1" applyBorder="1"/>
    <xf numFmtId="0" fontId="4" fillId="6" borderId="2" xfId="0" applyFont="1" applyFill="1" applyBorder="1"/>
    <xf numFmtId="0" fontId="4" fillId="6" borderId="4" xfId="0" applyFont="1" applyFill="1" applyBorder="1"/>
    <xf numFmtId="0" fontId="4" fillId="0" borderId="43" xfId="0" applyFont="1" applyBorder="1" applyAlignment="1">
      <alignment wrapText="1"/>
    </xf>
    <xf numFmtId="0" fontId="4" fillId="0" borderId="41" xfId="0" applyFont="1" applyBorder="1"/>
    <xf numFmtId="0" fontId="4" fillId="0" borderId="45" xfId="0" applyFont="1" applyBorder="1"/>
    <xf numFmtId="0" fontId="4" fillId="0" borderId="46" xfId="0" applyFont="1" applyBorder="1"/>
    <xf numFmtId="0" fontId="4" fillId="0" borderId="47" xfId="0" applyFont="1" applyBorder="1"/>
    <xf numFmtId="0" fontId="4" fillId="0" borderId="44" xfId="0" applyFont="1" applyBorder="1"/>
    <xf numFmtId="0" fontId="4" fillId="0" borderId="5" xfId="0" applyFont="1" applyBorder="1"/>
    <xf numFmtId="0" fontId="4" fillId="0" borderId="0" xfId="0" applyFont="1" applyBorder="1"/>
    <xf numFmtId="0" fontId="4" fillId="0" borderId="0" xfId="0" applyFont="1" applyAlignment="1">
      <alignment wrapText="1"/>
    </xf>
    <xf numFmtId="0" fontId="4" fillId="0" borderId="0" xfId="0" applyFont="1" applyFill="1" applyBorder="1" applyAlignment="1">
      <alignment wrapText="1"/>
    </xf>
    <xf numFmtId="0" fontId="6" fillId="0" borderId="25" xfId="0" applyFont="1" applyBorder="1" applyAlignment="1">
      <alignment wrapText="1"/>
    </xf>
    <xf numFmtId="0" fontId="6" fillId="0" borderId="26" xfId="0" applyFont="1" applyBorder="1"/>
    <xf numFmtId="0" fontId="6" fillId="0" borderId="27" xfId="0" applyFont="1" applyBorder="1"/>
    <xf numFmtId="0" fontId="6" fillId="0" borderId="15" xfId="0" applyFont="1" applyBorder="1"/>
    <xf numFmtId="0" fontId="6" fillId="0" borderId="23" xfId="0" applyFont="1" applyBorder="1"/>
    <xf numFmtId="0" fontId="6" fillId="0" borderId="28" xfId="0" applyFont="1" applyBorder="1"/>
    <xf numFmtId="0" fontId="6" fillId="0" borderId="37" xfId="0" applyFont="1" applyBorder="1"/>
    <xf numFmtId="0" fontId="0" fillId="0" borderId="1" xfId="0" applyFill="1" applyBorder="1" applyAlignment="1">
      <alignment wrapText="1"/>
    </xf>
    <xf numFmtId="0" fontId="4" fillId="0" borderId="1" xfId="0" applyFont="1" applyFill="1" applyBorder="1" applyAlignment="1">
      <alignment wrapText="1"/>
    </xf>
    <xf numFmtId="0" fontId="4" fillId="0" borderId="1" xfId="0" applyFont="1" applyFill="1" applyBorder="1"/>
    <xf numFmtId="0" fontId="4" fillId="0" borderId="1" xfId="0" applyFont="1" applyBorder="1"/>
    <xf numFmtId="0" fontId="4" fillId="0" borderId="1" xfId="0" applyFont="1" applyBorder="1" applyAlignment="1">
      <alignment wrapText="1"/>
    </xf>
    <xf numFmtId="0" fontId="4" fillId="0" borderId="10" xfId="0" applyFont="1" applyBorder="1"/>
    <xf numFmtId="0" fontId="6" fillId="7" borderId="0" xfId="0" applyFont="1" applyFill="1"/>
    <xf numFmtId="0" fontId="4" fillId="7" borderId="0" xfId="0" applyFont="1" applyFill="1"/>
    <xf numFmtId="0" fontId="6" fillId="0" borderId="1" xfId="0" applyFont="1" applyBorder="1" applyAlignment="1">
      <alignment wrapText="1"/>
    </xf>
    <xf numFmtId="0" fontId="6" fillId="0" borderId="1" xfId="0" applyFont="1" applyBorder="1"/>
    <xf numFmtId="0" fontId="9" fillId="8" borderId="65" xfId="0" applyFont="1" applyFill="1" applyBorder="1" applyAlignment="1">
      <alignment vertical="center" wrapText="1"/>
    </xf>
    <xf numFmtId="0" fontId="9" fillId="8" borderId="69" xfId="0" applyFont="1" applyFill="1" applyBorder="1" applyAlignment="1">
      <alignment vertical="center" wrapText="1"/>
    </xf>
    <xf numFmtId="0" fontId="10" fillId="0" borderId="25" xfId="0" applyFont="1" applyBorder="1" applyAlignment="1">
      <alignment vertical="center" wrapText="1"/>
    </xf>
    <xf numFmtId="0" fontId="10" fillId="0" borderId="68" xfId="0" applyFont="1" applyBorder="1" applyAlignment="1">
      <alignment vertical="center"/>
    </xf>
    <xf numFmtId="0" fontId="10" fillId="0" borderId="70" xfId="0" applyFont="1" applyBorder="1" applyAlignment="1">
      <alignment vertical="center"/>
    </xf>
    <xf numFmtId="0" fontId="13" fillId="0" borderId="25" xfId="0" applyFont="1" applyBorder="1" applyAlignment="1">
      <alignment vertical="center" wrapText="1"/>
    </xf>
    <xf numFmtId="0" fontId="10" fillId="0" borderId="10" xfId="0" applyFont="1" applyBorder="1" applyAlignment="1">
      <alignment vertical="center" wrapText="1"/>
    </xf>
    <xf numFmtId="0" fontId="10" fillId="0" borderId="73" xfId="0" applyFont="1" applyBorder="1" applyAlignment="1">
      <alignment vertical="center" wrapText="1"/>
    </xf>
    <xf numFmtId="0" fontId="10" fillId="0" borderId="73" xfId="0" applyFont="1" applyBorder="1" applyAlignment="1">
      <alignment vertical="center"/>
    </xf>
    <xf numFmtId="0" fontId="13" fillId="0" borderId="73" xfId="0" applyFont="1" applyBorder="1" applyAlignment="1">
      <alignment vertical="center" wrapText="1"/>
    </xf>
    <xf numFmtId="0" fontId="15" fillId="8" borderId="68" xfId="0" applyFont="1" applyFill="1" applyBorder="1" applyAlignment="1">
      <alignment vertical="center" wrapText="1"/>
    </xf>
    <xf numFmtId="0" fontId="15" fillId="8" borderId="25" xfId="0" applyFont="1" applyFill="1" applyBorder="1" applyAlignment="1">
      <alignment vertical="center" wrapText="1"/>
    </xf>
    <xf numFmtId="0" fontId="17" fillId="8" borderId="68" xfId="0" applyFont="1" applyFill="1" applyBorder="1" applyAlignment="1">
      <alignment vertical="center" wrapText="1"/>
    </xf>
    <xf numFmtId="0" fontId="17" fillId="8" borderId="70" xfId="0" applyFont="1" applyFill="1" applyBorder="1" applyAlignment="1">
      <alignment vertical="center" wrapText="1"/>
    </xf>
    <xf numFmtId="0" fontId="12" fillId="0" borderId="68" xfId="0" applyFont="1" applyBorder="1" applyAlignment="1">
      <alignment vertical="center" wrapText="1"/>
    </xf>
    <xf numFmtId="0" fontId="14" fillId="0" borderId="25" xfId="0" applyFont="1" applyBorder="1" applyAlignment="1">
      <alignment vertical="center" wrapText="1"/>
    </xf>
    <xf numFmtId="0" fontId="0" fillId="0" borderId="42" xfId="0" applyBorder="1" applyAlignment="1">
      <alignment wrapText="1"/>
    </xf>
    <xf numFmtId="0" fontId="0" fillId="0" borderId="74" xfId="0" applyBorder="1"/>
    <xf numFmtId="0" fontId="4" fillId="0" borderId="73" xfId="0" applyFont="1" applyBorder="1" applyAlignment="1">
      <alignment wrapText="1"/>
    </xf>
    <xf numFmtId="0" fontId="0" fillId="0" borderId="73" xfId="0" applyBorder="1"/>
    <xf numFmtId="0" fontId="1" fillId="4" borderId="24" xfId="0" applyFont="1" applyFill="1" applyBorder="1" applyAlignment="1"/>
    <xf numFmtId="38" fontId="0" fillId="0" borderId="2" xfId="0" applyNumberFormat="1" applyBorder="1"/>
    <xf numFmtId="38" fontId="0" fillId="0" borderId="4" xfId="0" applyNumberFormat="1" applyBorder="1"/>
    <xf numFmtId="0" fontId="0" fillId="0" borderId="3" xfId="0" applyFont="1" applyFill="1" applyBorder="1" applyAlignment="1">
      <alignment wrapText="1"/>
    </xf>
    <xf numFmtId="0" fontId="0" fillId="0" borderId="14" xfId="0" applyFill="1" applyBorder="1"/>
    <xf numFmtId="0" fontId="0" fillId="0" borderId="12" xfId="0" applyFill="1" applyBorder="1"/>
    <xf numFmtId="38" fontId="0" fillId="0" borderId="7" xfId="0" applyNumberFormat="1" applyBorder="1"/>
    <xf numFmtId="38" fontId="0" fillId="0" borderId="3" xfId="0" applyNumberFormat="1" applyFont="1" applyBorder="1" applyAlignment="1">
      <alignment wrapText="1"/>
    </xf>
    <xf numFmtId="38" fontId="0" fillId="0" borderId="14" xfId="0" applyNumberFormat="1" applyBorder="1"/>
    <xf numFmtId="38" fontId="0" fillId="0" borderId="12" xfId="0" applyNumberFormat="1" applyBorder="1"/>
    <xf numFmtId="38" fontId="0" fillId="0" borderId="7" xfId="0" applyNumberFormat="1" applyBorder="1" applyAlignment="1">
      <alignment wrapText="1"/>
    </xf>
    <xf numFmtId="38" fontId="2" fillId="2" borderId="7" xfId="0" applyNumberFormat="1" applyFont="1" applyFill="1" applyBorder="1" applyAlignment="1"/>
    <xf numFmtId="38" fontId="2" fillId="2" borderId="31" xfId="0" applyNumberFormat="1" applyFont="1" applyFill="1" applyBorder="1" applyAlignment="1"/>
    <xf numFmtId="38" fontId="2" fillId="2" borderId="11" xfId="0" applyNumberFormat="1" applyFont="1" applyFill="1" applyBorder="1" applyAlignment="1"/>
    <xf numFmtId="38" fontId="0" fillId="0" borderId="3" xfId="0" applyNumberFormat="1" applyBorder="1"/>
    <xf numFmtId="38" fontId="0" fillId="0" borderId="0" xfId="0" applyNumberFormat="1"/>
    <xf numFmtId="38" fontId="4" fillId="0" borderId="56" xfId="0" applyNumberFormat="1" applyFont="1" applyBorder="1"/>
    <xf numFmtId="38" fontId="4" fillId="0" borderId="58" xfId="0" applyNumberFormat="1" applyFont="1" applyBorder="1"/>
    <xf numFmtId="38" fontId="4" fillId="0" borderId="59" xfId="0" applyNumberFormat="1" applyFont="1" applyBorder="1"/>
    <xf numFmtId="38" fontId="4" fillId="0" borderId="60" xfId="0" applyNumberFormat="1" applyFont="1" applyBorder="1"/>
    <xf numFmtId="38" fontId="4" fillId="0" borderId="61" xfId="0" applyNumberFormat="1" applyFont="1" applyBorder="1"/>
    <xf numFmtId="38" fontId="4" fillId="0" borderId="62" xfId="0" applyNumberFormat="1" applyFont="1" applyBorder="1"/>
    <xf numFmtId="38" fontId="4" fillId="0" borderId="63" xfId="0" applyNumberFormat="1" applyFont="1" applyBorder="1"/>
    <xf numFmtId="38" fontId="4" fillId="0" borderId="64" xfId="0" applyNumberFormat="1" applyFont="1" applyBorder="1"/>
    <xf numFmtId="38" fontId="0" fillId="0" borderId="10" xfId="0" applyNumberFormat="1" applyBorder="1" applyAlignment="1">
      <alignment wrapText="1"/>
    </xf>
    <xf numFmtId="38" fontId="2" fillId="6" borderId="7" xfId="0" applyNumberFormat="1" applyFont="1" applyFill="1" applyBorder="1" applyAlignment="1">
      <alignment wrapText="1"/>
    </xf>
    <xf numFmtId="38" fontId="0" fillId="6" borderId="3" xfId="0" applyNumberFormat="1" applyFill="1" applyBorder="1"/>
    <xf numFmtId="38" fontId="0" fillId="6" borderId="14" xfId="0" applyNumberFormat="1" applyFill="1" applyBorder="1"/>
    <xf numFmtId="38" fontId="0" fillId="6" borderId="12" xfId="0" applyNumberFormat="1" applyFill="1" applyBorder="1"/>
    <xf numFmtId="38" fontId="0" fillId="6" borderId="38" xfId="0" applyNumberFormat="1" applyFill="1" applyBorder="1"/>
    <xf numFmtId="38" fontId="0" fillId="6" borderId="2" xfId="0" applyNumberFormat="1" applyFill="1" applyBorder="1"/>
    <xf numFmtId="38" fontId="0" fillId="6" borderId="4" xfId="0" applyNumberFormat="1" applyFill="1" applyBorder="1"/>
    <xf numFmtId="38" fontId="0" fillId="0" borderId="7" xfId="0" applyNumberFormat="1" applyFont="1" applyBorder="1" applyAlignment="1">
      <alignment wrapText="1"/>
    </xf>
    <xf numFmtId="38" fontId="1" fillId="0" borderId="25" xfId="0" applyNumberFormat="1" applyFont="1" applyBorder="1" applyAlignment="1">
      <alignment wrapText="1"/>
    </xf>
    <xf numFmtId="38" fontId="1" fillId="0" borderId="26" xfId="0" applyNumberFormat="1" applyFont="1" applyBorder="1"/>
    <xf numFmtId="38" fontId="1" fillId="0" borderId="27" xfId="0" applyNumberFormat="1" applyFont="1" applyBorder="1"/>
    <xf numFmtId="38" fontId="1" fillId="0" borderId="15" xfId="0" applyNumberFormat="1" applyFont="1" applyBorder="1"/>
    <xf numFmtId="38" fontId="1" fillId="0" borderId="23" xfId="0" applyNumberFormat="1" applyFont="1" applyBorder="1"/>
    <xf numFmtId="38" fontId="1" fillId="0" borderId="28" xfId="0" applyNumberFormat="1" applyFont="1" applyBorder="1"/>
    <xf numFmtId="38" fontId="1" fillId="0" borderId="37" xfId="0" applyNumberFormat="1" applyFont="1" applyBorder="1"/>
    <xf numFmtId="38" fontId="1" fillId="5" borderId="25" xfId="0" applyNumberFormat="1" applyFont="1" applyFill="1" applyBorder="1" applyAlignment="1"/>
    <xf numFmtId="38" fontId="1" fillId="5" borderId="24" xfId="0" applyNumberFormat="1" applyFont="1" applyFill="1" applyBorder="1" applyAlignment="1"/>
    <xf numFmtId="38" fontId="1" fillId="0" borderId="6" xfId="0" applyNumberFormat="1" applyFont="1" applyBorder="1"/>
    <xf numFmtId="38" fontId="2" fillId="0" borderId="7" xfId="0" applyNumberFormat="1" applyFont="1" applyBorder="1"/>
    <xf numFmtId="38" fontId="1" fillId="0" borderId="8" xfId="0" applyNumberFormat="1" applyFont="1" applyBorder="1"/>
    <xf numFmtId="38" fontId="2" fillId="0" borderId="29" xfId="0" applyNumberFormat="1" applyFont="1" applyBorder="1" applyAlignment="1">
      <alignment horizontal="center"/>
    </xf>
    <xf numFmtId="38" fontId="2" fillId="0" borderId="18" xfId="0" applyNumberFormat="1" applyFont="1" applyBorder="1" applyAlignment="1">
      <alignment horizontal="center"/>
    </xf>
    <xf numFmtId="38" fontId="2" fillId="0" borderId="9" xfId="0" applyNumberFormat="1" applyFont="1" applyBorder="1" applyAlignment="1">
      <alignment horizontal="center"/>
    </xf>
    <xf numFmtId="38" fontId="2" fillId="0" borderId="13" xfId="0" applyNumberFormat="1" applyFont="1" applyBorder="1" applyAlignment="1">
      <alignment horizontal="center"/>
    </xf>
    <xf numFmtId="38" fontId="2" fillId="0" borderId="30" xfId="0" applyNumberFormat="1" applyFont="1" applyBorder="1" applyAlignment="1">
      <alignment horizontal="center"/>
    </xf>
    <xf numFmtId="38" fontId="2" fillId="0" borderId="17" xfId="0" applyNumberFormat="1" applyFont="1" applyBorder="1" applyAlignment="1">
      <alignment horizontal="center"/>
    </xf>
    <xf numFmtId="38" fontId="2" fillId="0" borderId="19" xfId="0" applyNumberFormat="1" applyFont="1" applyBorder="1" applyAlignment="1">
      <alignment horizontal="center"/>
    </xf>
    <xf numFmtId="38" fontId="2" fillId="0" borderId="16" xfId="0" applyNumberFormat="1" applyFont="1" applyBorder="1" applyAlignment="1">
      <alignment horizontal="center"/>
    </xf>
    <xf numFmtId="38" fontId="0" fillId="0" borderId="0" xfId="0" applyNumberFormat="1" applyAlignment="1">
      <alignment wrapText="1"/>
    </xf>
    <xf numFmtId="40" fontId="0" fillId="0" borderId="4" xfId="0" applyNumberFormat="1" applyBorder="1"/>
    <xf numFmtId="40" fontId="0" fillId="0" borderId="2" xfId="0" applyNumberFormat="1" applyBorder="1"/>
    <xf numFmtId="0" fontId="4" fillId="0" borderId="76" xfId="0" applyFont="1" applyBorder="1"/>
    <xf numFmtId="0" fontId="0" fillId="4" borderId="0" xfId="0" applyFill="1" applyBorder="1"/>
    <xf numFmtId="0" fontId="0" fillId="5" borderId="0" xfId="0" applyFill="1" applyBorder="1"/>
    <xf numFmtId="40" fontId="20" fillId="0" borderId="2" xfId="0" applyNumberFormat="1" applyFont="1" applyBorder="1"/>
    <xf numFmtId="40" fontId="20" fillId="0" borderId="4" xfId="0" applyNumberFormat="1" applyFont="1" applyBorder="1"/>
    <xf numFmtId="0" fontId="5" fillId="2" borderId="54" xfId="0" applyFont="1" applyFill="1" applyBorder="1" applyAlignment="1"/>
    <xf numFmtId="0" fontId="21" fillId="2" borderId="75" xfId="0" applyFont="1" applyFill="1" applyBorder="1" applyAlignment="1"/>
    <xf numFmtId="0" fontId="5" fillId="2" borderId="77" xfId="0" applyFont="1" applyFill="1" applyBorder="1" applyAlignment="1"/>
    <xf numFmtId="0" fontId="4" fillId="5" borderId="0" xfId="0" applyFont="1" applyFill="1" applyBorder="1"/>
    <xf numFmtId="0" fontId="6" fillId="3" borderId="0" xfId="0" applyFont="1" applyFill="1" applyBorder="1"/>
    <xf numFmtId="0" fontId="4" fillId="4" borderId="0" xfId="0" applyFont="1" applyFill="1" applyBorder="1"/>
    <xf numFmtId="0" fontId="1" fillId="3" borderId="0" xfId="0" applyFont="1" applyFill="1" applyBorder="1"/>
    <xf numFmtId="0" fontId="0" fillId="6" borderId="0" xfId="0" applyFill="1" applyBorder="1"/>
    <xf numFmtId="0" fontId="0" fillId="2" borderId="79" xfId="0" applyFill="1" applyBorder="1"/>
    <xf numFmtId="0" fontId="0" fillId="2" borderId="78" xfId="0" applyFill="1" applyBorder="1"/>
    <xf numFmtId="0" fontId="0" fillId="6" borderId="80" xfId="0" applyFill="1" applyBorder="1"/>
    <xf numFmtId="0" fontId="0" fillId="6" borderId="79" xfId="0" applyFill="1" applyBorder="1"/>
    <xf numFmtId="0" fontId="0" fillId="6" borderId="81" xfId="0" applyFill="1" applyBorder="1"/>
    <xf numFmtId="0" fontId="1" fillId="4" borderId="24" xfId="0" applyFont="1" applyFill="1" applyBorder="1" applyAlignment="1"/>
    <xf numFmtId="2" fontId="0" fillId="0" borderId="2" xfId="0" applyNumberFormat="1" applyBorder="1"/>
    <xf numFmtId="3" fontId="0" fillId="0" borderId="2" xfId="0" applyNumberFormat="1" applyBorder="1"/>
    <xf numFmtId="3" fontId="0" fillId="0" borderId="44" xfId="0" applyNumberFormat="1" applyBorder="1"/>
    <xf numFmtId="0" fontId="1" fillId="9" borderId="0" xfId="0" applyFont="1" applyFill="1" applyBorder="1"/>
    <xf numFmtId="0" fontId="22" fillId="10" borderId="0" xfId="1" applyFont="1" applyFill="1" applyBorder="1" applyAlignment="1">
      <alignment horizontal="left"/>
    </xf>
    <xf numFmtId="0" fontId="1" fillId="11" borderId="0" xfId="0" applyFont="1" applyFill="1" applyBorder="1"/>
    <xf numFmtId="0" fontId="4" fillId="0" borderId="0" xfId="0" quotePrefix="1" applyFont="1"/>
    <xf numFmtId="2" fontId="0" fillId="0" borderId="12" xfId="0" applyNumberFormat="1" applyBorder="1"/>
    <xf numFmtId="2" fontId="0" fillId="0" borderId="12" xfId="0" applyNumberFormat="1" applyFill="1" applyBorder="1"/>
    <xf numFmtId="2" fontId="0" fillId="0" borderId="4" xfId="0" applyNumberFormat="1" applyBorder="1"/>
    <xf numFmtId="164" fontId="4" fillId="0" borderId="2" xfId="0" applyNumberFormat="1" applyFont="1" applyBorder="1"/>
    <xf numFmtId="2" fontId="0" fillId="0" borderId="46" xfId="0" applyNumberFormat="1" applyBorder="1"/>
    <xf numFmtId="0" fontId="0" fillId="0" borderId="3" xfId="0" applyFont="1" applyBorder="1" applyAlignment="1">
      <alignment horizontal="center" wrapText="1"/>
    </xf>
    <xf numFmtId="0" fontId="0" fillId="0" borderId="14"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4" fillId="0" borderId="3" xfId="0" applyFont="1" applyBorder="1" applyAlignment="1">
      <alignment horizontal="center" wrapText="1"/>
    </xf>
    <xf numFmtId="0" fontId="4" fillId="0" borderId="14"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32"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19" xfId="0" applyFont="1" applyBorder="1" applyAlignment="1">
      <alignment horizontal="center"/>
    </xf>
    <xf numFmtId="0" fontId="4" fillId="0" borderId="40" xfId="0" applyFont="1" applyBorder="1" applyAlignment="1">
      <alignment horizontal="center"/>
    </xf>
    <xf numFmtId="0" fontId="4" fillId="0" borderId="30" xfId="0" applyFont="1" applyBorder="1" applyAlignment="1">
      <alignment horizontal="center"/>
    </xf>
    <xf numFmtId="0" fontId="4" fillId="0" borderId="17" xfId="0" applyFont="1" applyBorder="1" applyAlignment="1">
      <alignment horizontal="center"/>
    </xf>
    <xf numFmtId="0" fontId="4" fillId="0" borderId="29" xfId="0" applyFont="1" applyBorder="1" applyAlignment="1">
      <alignment horizontal="center"/>
    </xf>
    <xf numFmtId="0" fontId="4" fillId="0" borderId="48" xfId="0" applyFont="1" applyBorder="1" applyAlignment="1">
      <alignment horizontal="center"/>
    </xf>
    <xf numFmtId="0" fontId="4" fillId="0" borderId="16" xfId="0" applyFont="1" applyBorder="1" applyAlignment="1">
      <alignment horizontal="center"/>
    </xf>
    <xf numFmtId="0" fontId="4" fillId="0" borderId="9" xfId="0" applyFont="1" applyBorder="1" applyAlignment="1">
      <alignment horizontal="center"/>
    </xf>
    <xf numFmtId="0" fontId="4" fillId="0" borderId="49" xfId="0" applyFont="1" applyBorder="1" applyAlignment="1">
      <alignment horizontal="center"/>
    </xf>
    <xf numFmtId="38" fontId="4" fillId="0" borderId="2" xfId="0" applyNumberFormat="1" applyFont="1" applyBorder="1"/>
    <xf numFmtId="0" fontId="4" fillId="0" borderId="57" xfId="0" applyFont="1" applyBorder="1" applyAlignment="1">
      <alignment horizontal="center"/>
    </xf>
    <xf numFmtId="0" fontId="4" fillId="0" borderId="4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44" xfId="0" applyFont="1" applyBorder="1" applyAlignment="1">
      <alignment horizontal="center"/>
    </xf>
    <xf numFmtId="0" fontId="4" fillId="0" borderId="5" xfId="0" applyFont="1" applyBorder="1" applyAlignment="1">
      <alignment horizontal="center"/>
    </xf>
    <xf numFmtId="0" fontId="0" fillId="0" borderId="3" xfId="0" applyFont="1" applyFill="1" applyBorder="1" applyAlignment="1">
      <alignment horizontal="center" wrapText="1"/>
    </xf>
    <xf numFmtId="0" fontId="0" fillId="0" borderId="14" xfId="0" applyFill="1" applyBorder="1" applyAlignment="1">
      <alignment horizontal="center"/>
    </xf>
    <xf numFmtId="0" fontId="0" fillId="0" borderId="12"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2" xfId="0" applyBorder="1" applyAlignment="1">
      <alignment horizontal="center"/>
    </xf>
    <xf numFmtId="0" fontId="20" fillId="0" borderId="39" xfId="0" applyFont="1" applyBorder="1" applyAlignment="1">
      <alignment horizontal="center"/>
    </xf>
    <xf numFmtId="0" fontId="20" fillId="0" borderId="19" xfId="0" applyFont="1" applyBorder="1" applyAlignment="1">
      <alignment horizontal="center"/>
    </xf>
    <xf numFmtId="0" fontId="20" fillId="0" borderId="40" xfId="0" applyFont="1" applyBorder="1" applyAlignment="1">
      <alignment horizontal="center"/>
    </xf>
    <xf numFmtId="0" fontId="20" fillId="0" borderId="30" xfId="0" applyFont="1" applyBorder="1" applyAlignment="1">
      <alignment horizontal="center"/>
    </xf>
    <xf numFmtId="0" fontId="20" fillId="0" borderId="17" xfId="0" applyFont="1" applyBorder="1" applyAlignment="1">
      <alignment horizontal="center"/>
    </xf>
    <xf numFmtId="0" fontId="20" fillId="0" borderId="29" xfId="0" applyFont="1" applyBorder="1" applyAlignment="1">
      <alignment horizontal="center"/>
    </xf>
    <xf numFmtId="0" fontId="20" fillId="0" borderId="48" xfId="0" applyFont="1" applyBorder="1" applyAlignment="1">
      <alignment horizontal="center"/>
    </xf>
    <xf numFmtId="0" fontId="20" fillId="0" borderId="16" xfId="0" applyFont="1" applyBorder="1" applyAlignment="1">
      <alignment horizontal="center"/>
    </xf>
    <xf numFmtId="0" fontId="20" fillId="0" borderId="9" xfId="0" applyFont="1" applyBorder="1" applyAlignment="1">
      <alignment horizontal="center"/>
    </xf>
    <xf numFmtId="0" fontId="20" fillId="0" borderId="49" xfId="0" applyFont="1" applyBorder="1" applyAlignment="1">
      <alignment horizontal="center"/>
    </xf>
    <xf numFmtId="0" fontId="20" fillId="0" borderId="33"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2" xfId="0" applyFont="1" applyBorder="1" applyAlignment="1">
      <alignment horizontal="center"/>
    </xf>
    <xf numFmtId="38" fontId="0" fillId="0" borderId="3" xfId="0" applyNumberFormat="1" applyFont="1" applyBorder="1" applyAlignment="1">
      <alignment horizontal="center" wrapText="1"/>
    </xf>
    <xf numFmtId="38" fontId="0" fillId="0" borderId="14" xfId="0" applyNumberFormat="1" applyBorder="1" applyAlignment="1">
      <alignment horizontal="center"/>
    </xf>
    <xf numFmtId="38" fontId="0" fillId="0" borderId="12" xfId="0" applyNumberFormat="1" applyBorder="1" applyAlignment="1">
      <alignment horizontal="center"/>
    </xf>
    <xf numFmtId="38" fontId="0" fillId="0" borderId="3" xfId="0" applyNumberFormat="1" applyBorder="1" applyAlignment="1">
      <alignment horizontal="center"/>
    </xf>
    <xf numFmtId="38" fontId="0" fillId="0" borderId="33" xfId="0" applyNumberFormat="1" applyBorder="1" applyAlignment="1">
      <alignment horizontal="center"/>
    </xf>
    <xf numFmtId="38" fontId="0" fillId="0" borderId="34" xfId="0" applyNumberFormat="1" applyBorder="1" applyAlignment="1">
      <alignment horizontal="center"/>
    </xf>
    <xf numFmtId="38" fontId="0" fillId="0" borderId="35" xfId="0" applyNumberFormat="1" applyBorder="1" applyAlignment="1">
      <alignment horizontal="center"/>
    </xf>
    <xf numFmtId="38" fontId="0" fillId="0" borderId="2" xfId="0" applyNumberFormat="1" applyBorder="1" applyAlignment="1">
      <alignment horizontal="center"/>
    </xf>
    <xf numFmtId="38" fontId="0" fillId="0" borderId="4" xfId="0" applyNumberFormat="1" applyBorder="1" applyAlignment="1">
      <alignment horizontal="center"/>
    </xf>
    <xf numFmtId="38" fontId="0" fillId="0" borderId="36" xfId="0" applyNumberFormat="1" applyBorder="1" applyAlignment="1">
      <alignment horizontal="center"/>
    </xf>
    <xf numFmtId="38" fontId="0" fillId="0" borderId="32" xfId="0" applyNumberFormat="1" applyBorder="1" applyAlignment="1">
      <alignment horizontal="center"/>
    </xf>
    <xf numFmtId="38" fontId="20" fillId="0" borderId="33" xfId="0" applyNumberFormat="1" applyFont="1" applyBorder="1" applyAlignment="1">
      <alignment horizontal="center"/>
    </xf>
    <xf numFmtId="38" fontId="20" fillId="0" borderId="34" xfId="0" applyNumberFormat="1" applyFont="1" applyBorder="1" applyAlignment="1">
      <alignment horizontal="center"/>
    </xf>
    <xf numFmtId="38" fontId="20" fillId="0" borderId="35" xfId="0" applyNumberFormat="1" applyFont="1" applyBorder="1" applyAlignment="1">
      <alignment horizontal="center"/>
    </xf>
    <xf numFmtId="38" fontId="20" fillId="0" borderId="36" xfId="0" applyNumberFormat="1" applyFont="1" applyBorder="1" applyAlignment="1">
      <alignment horizontal="center"/>
    </xf>
    <xf numFmtId="38" fontId="20" fillId="0" borderId="32" xfId="0" applyNumberFormat="1" applyFont="1" applyBorder="1" applyAlignment="1">
      <alignment horizontal="center"/>
    </xf>
    <xf numFmtId="38" fontId="20" fillId="0" borderId="57" xfId="0" applyNumberFormat="1" applyFont="1" applyBorder="1" applyAlignment="1">
      <alignment horizontal="center"/>
    </xf>
    <xf numFmtId="38" fontId="0" fillId="0" borderId="39" xfId="0" applyNumberFormat="1" applyBorder="1" applyAlignment="1">
      <alignment horizontal="center"/>
    </xf>
    <xf numFmtId="38" fontId="0" fillId="0" borderId="19" xfId="0" applyNumberFormat="1" applyBorder="1" applyAlignment="1">
      <alignment horizontal="center"/>
    </xf>
    <xf numFmtId="38" fontId="0" fillId="0" borderId="40" xfId="0" applyNumberFormat="1" applyBorder="1" applyAlignment="1">
      <alignment horizontal="center"/>
    </xf>
    <xf numFmtId="38" fontId="0" fillId="0" borderId="30" xfId="0" applyNumberFormat="1" applyBorder="1" applyAlignment="1">
      <alignment horizontal="center"/>
    </xf>
    <xf numFmtId="38" fontId="0" fillId="0" borderId="17" xfId="0" applyNumberFormat="1" applyBorder="1" applyAlignment="1">
      <alignment horizontal="center"/>
    </xf>
    <xf numFmtId="38" fontId="0" fillId="0" borderId="39" xfId="0" applyNumberFormat="1" applyFill="1" applyBorder="1" applyAlignment="1">
      <alignment horizontal="center"/>
    </xf>
    <xf numFmtId="38" fontId="0" fillId="0" borderId="19" xfId="0" applyNumberFormat="1" applyFill="1" applyBorder="1" applyAlignment="1">
      <alignment horizontal="center"/>
    </xf>
    <xf numFmtId="38" fontId="0" fillId="0" borderId="40" xfId="0" applyNumberFormat="1" applyFill="1" applyBorder="1" applyAlignment="1">
      <alignment horizontal="center"/>
    </xf>
    <xf numFmtId="38" fontId="0" fillId="0" borderId="30" xfId="0" applyNumberFormat="1" applyFill="1" applyBorder="1" applyAlignment="1">
      <alignment horizontal="center"/>
    </xf>
    <xf numFmtId="38" fontId="0" fillId="0" borderId="17" xfId="0" applyNumberFormat="1" applyFill="1" applyBorder="1" applyAlignment="1">
      <alignment horizontal="center"/>
    </xf>
    <xf numFmtId="38" fontId="0" fillId="0" borderId="33" xfId="0" applyNumberFormat="1" applyFill="1" applyBorder="1" applyAlignment="1">
      <alignment horizontal="center"/>
    </xf>
    <xf numFmtId="38" fontId="0" fillId="0" borderId="34" xfId="0" applyNumberFormat="1" applyFill="1" applyBorder="1" applyAlignment="1">
      <alignment horizontal="center"/>
    </xf>
    <xf numFmtId="38" fontId="0" fillId="0" borderId="35" xfId="0" applyNumberFormat="1" applyFill="1" applyBorder="1" applyAlignment="1">
      <alignment horizontal="center"/>
    </xf>
    <xf numFmtId="38" fontId="0" fillId="0" borderId="36" xfId="0" applyNumberFormat="1" applyFill="1" applyBorder="1" applyAlignment="1">
      <alignment horizontal="center"/>
    </xf>
    <xf numFmtId="38" fontId="0" fillId="0" borderId="32" xfId="0" applyNumberFormat="1" applyFill="1" applyBorder="1" applyAlignment="1">
      <alignment horizontal="center"/>
    </xf>
    <xf numFmtId="38" fontId="0" fillId="0" borderId="38" xfId="0" applyNumberFormat="1" applyBorder="1" applyAlignment="1">
      <alignment horizontal="center"/>
    </xf>
    <xf numFmtId="40" fontId="0" fillId="0" borderId="5" xfId="0" applyNumberFormat="1" applyBorder="1"/>
    <xf numFmtId="40" fontId="20" fillId="0" borderId="5" xfId="0" applyNumberFormat="1" applyFont="1" applyBorder="1"/>
    <xf numFmtId="0" fontId="25" fillId="0" borderId="0" xfId="0" applyFont="1"/>
    <xf numFmtId="2" fontId="0" fillId="0" borderId="0" xfId="0" applyNumberFormat="1" applyFont="1" applyFill="1" applyBorder="1"/>
    <xf numFmtId="0" fontId="0" fillId="0" borderId="4" xfId="0" applyFill="1" applyBorder="1"/>
    <xf numFmtId="0" fontId="0" fillId="0" borderId="44" xfId="0" applyFill="1" applyBorder="1"/>
    <xf numFmtId="40" fontId="0" fillId="0" borderId="4" xfId="0" applyNumberFormat="1" applyFill="1" applyBorder="1"/>
    <xf numFmtId="40" fontId="0" fillId="0" borderId="2" xfId="0" applyNumberFormat="1" applyFill="1" applyBorder="1"/>
    <xf numFmtId="40" fontId="4" fillId="0" borderId="2" xfId="0" applyNumberFormat="1" applyFont="1" applyBorder="1"/>
    <xf numFmtId="38" fontId="0" fillId="0" borderId="2" xfId="0" applyNumberFormat="1" applyBorder="1" applyAlignment="1">
      <alignment horizontal="right"/>
    </xf>
    <xf numFmtId="38" fontId="0" fillId="0" borderId="44" xfId="0" applyNumberFormat="1" applyBorder="1" applyAlignment="1">
      <alignment horizontal="center"/>
    </xf>
    <xf numFmtId="38" fontId="0" fillId="0" borderId="5" xfId="0" applyNumberFormat="1" applyBorder="1" applyAlignment="1">
      <alignment horizontal="center"/>
    </xf>
    <xf numFmtId="0" fontId="0" fillId="0" borderId="44" xfId="0" applyBorder="1" applyAlignment="1">
      <alignment horizontal="center"/>
    </xf>
    <xf numFmtId="0" fontId="0" fillId="0" borderId="5" xfId="0" applyBorder="1" applyAlignment="1">
      <alignment horizontal="center"/>
    </xf>
    <xf numFmtId="40" fontId="0" fillId="0" borderId="2" xfId="0" applyNumberFormat="1" applyBorder="1" applyAlignment="1">
      <alignment horizontal="center"/>
    </xf>
    <xf numFmtId="40" fontId="0" fillId="0" borderId="4" xfId="0" applyNumberFormat="1" applyBorder="1" applyAlignment="1">
      <alignment horizontal="center"/>
    </xf>
    <xf numFmtId="0" fontId="0" fillId="0" borderId="3" xfId="0" applyFont="1" applyFill="1" applyBorder="1" applyAlignment="1">
      <alignment horizontal="right" wrapText="1"/>
    </xf>
    <xf numFmtId="38" fontId="20" fillId="0" borderId="4" xfId="0" applyNumberFormat="1" applyFont="1" applyBorder="1"/>
    <xf numFmtId="40" fontId="20" fillId="0" borderId="44" xfId="0" applyNumberFormat="1" applyFont="1" applyBorder="1"/>
    <xf numFmtId="0" fontId="20" fillId="0" borderId="4" xfId="0" applyFont="1" applyBorder="1" applyAlignment="1">
      <alignment horizontal="center"/>
    </xf>
    <xf numFmtId="2" fontId="0" fillId="0" borderId="4" xfId="0" applyNumberFormat="1" applyBorder="1" applyAlignment="1">
      <alignment horizontal="center"/>
    </xf>
    <xf numFmtId="38" fontId="4" fillId="0" borderId="2" xfId="0" applyNumberFormat="1" applyFont="1" applyBorder="1" applyAlignment="1">
      <alignment horizontal="center"/>
    </xf>
    <xf numFmtId="165" fontId="4" fillId="0" borderId="2" xfId="0" applyNumberFormat="1" applyFont="1" applyBorder="1"/>
    <xf numFmtId="38" fontId="0" fillId="0" borderId="46" xfId="0" applyNumberFormat="1" applyBorder="1"/>
    <xf numFmtId="0" fontId="0" fillId="0" borderId="2" xfId="0" applyFont="1" applyBorder="1" applyAlignment="1">
      <alignment horizontal="center" wrapText="1"/>
    </xf>
    <xf numFmtId="4" fontId="0" fillId="0" borderId="4" xfId="0" applyNumberFormat="1" applyBorder="1"/>
    <xf numFmtId="4" fontId="0" fillId="0" borderId="5" xfId="0" applyNumberFormat="1" applyBorder="1"/>
    <xf numFmtId="4" fontId="0" fillId="0" borderId="4" xfId="0" applyNumberFormat="1" applyBorder="1" applyAlignment="1">
      <alignment horizontal="center"/>
    </xf>
    <xf numFmtId="2" fontId="0" fillId="0" borderId="46" xfId="0" applyNumberFormat="1" applyBorder="1" applyAlignment="1">
      <alignment horizontal="right"/>
    </xf>
    <xf numFmtId="2" fontId="0" fillId="0" borderId="44" xfId="0" applyNumberFormat="1" applyBorder="1"/>
    <xf numFmtId="38" fontId="0" fillId="0" borderId="2" xfId="0" applyNumberFormat="1" applyFill="1" applyBorder="1" applyAlignment="1">
      <alignment horizontal="right"/>
    </xf>
    <xf numFmtId="38" fontId="0" fillId="0" borderId="4" xfId="0" applyNumberFormat="1" applyFill="1" applyBorder="1" applyAlignment="1">
      <alignment horizontal="right"/>
    </xf>
    <xf numFmtId="40" fontId="0" fillId="0" borderId="4" xfId="0" applyNumberFormat="1" applyFill="1" applyBorder="1" applyAlignment="1">
      <alignment horizontal="right"/>
    </xf>
    <xf numFmtId="40" fontId="0" fillId="0" borderId="4" xfId="0" applyNumberFormat="1" applyFill="1" applyBorder="1" applyAlignment="1">
      <alignment horizontal="center"/>
    </xf>
    <xf numFmtId="40" fontId="0" fillId="0" borderId="5" xfId="0" applyNumberFormat="1" applyBorder="1" applyAlignment="1">
      <alignment horizontal="center"/>
    </xf>
    <xf numFmtId="40" fontId="0" fillId="0" borderId="4" xfId="0" applyNumberFormat="1" applyBorder="1" applyAlignment="1">
      <alignment horizontal="right"/>
    </xf>
    <xf numFmtId="40" fontId="0" fillId="0" borderId="5" xfId="0" applyNumberFormat="1" applyBorder="1" applyAlignment="1">
      <alignment horizontal="right"/>
    </xf>
    <xf numFmtId="40" fontId="0" fillId="0" borderId="2" xfId="0" applyNumberFormat="1" applyFill="1" applyBorder="1" applyAlignment="1">
      <alignment horizontal="right"/>
    </xf>
    <xf numFmtId="0" fontId="0" fillId="0" borderId="2" xfId="0" applyBorder="1" applyAlignment="1">
      <alignment horizontal="right"/>
    </xf>
    <xf numFmtId="0" fontId="4" fillId="0" borderId="2" xfId="0" applyFont="1" applyBorder="1" applyAlignment="1">
      <alignment horizontal="right"/>
    </xf>
    <xf numFmtId="165" fontId="0" fillId="0" borderId="4" xfId="0" applyNumberFormat="1" applyFill="1" applyBorder="1" applyAlignment="1">
      <alignment horizontal="right"/>
    </xf>
    <xf numFmtId="0" fontId="4" fillId="0" borderId="1" xfId="0" applyFont="1" applyBorder="1" applyAlignment="1">
      <alignment horizontal="right"/>
    </xf>
    <xf numFmtId="0" fontId="0" fillId="0" borderId="4" xfId="0" applyFill="1" applyBorder="1" applyAlignment="1">
      <alignment horizontal="right"/>
    </xf>
    <xf numFmtId="0" fontId="0" fillId="0" borderId="5" xfId="0" applyFill="1" applyBorder="1" applyAlignment="1">
      <alignment horizontal="right"/>
    </xf>
    <xf numFmtId="0" fontId="2" fillId="0" borderId="30" xfId="0" applyFont="1" applyBorder="1" applyAlignment="1">
      <alignment horizontal="right"/>
    </xf>
    <xf numFmtId="0" fontId="0" fillId="0" borderId="2" xfId="0" applyFill="1" applyBorder="1" applyAlignment="1">
      <alignment horizontal="right"/>
    </xf>
    <xf numFmtId="0" fontId="0" fillId="0" borderId="44" xfId="0" applyFill="1" applyBorder="1" applyAlignment="1">
      <alignment horizontal="right"/>
    </xf>
    <xf numFmtId="0" fontId="0" fillId="0" borderId="4" xfId="0" applyBorder="1" applyAlignment="1">
      <alignment horizontal="right"/>
    </xf>
    <xf numFmtId="38" fontId="0" fillId="0" borderId="46" xfId="0" applyNumberFormat="1" applyBorder="1" applyAlignment="1">
      <alignment horizontal="right"/>
    </xf>
    <xf numFmtId="4" fontId="0" fillId="0" borderId="4" xfId="0" applyNumberFormat="1" applyBorder="1" applyAlignment="1">
      <alignment horizontal="right"/>
    </xf>
    <xf numFmtId="2" fontId="0" fillId="0" borderId="12" xfId="0" applyNumberFormat="1" applyBorder="1" applyAlignment="1">
      <alignment horizontal="right"/>
    </xf>
    <xf numFmtId="2" fontId="0" fillId="0" borderId="2" xfId="0" applyNumberFormat="1" applyBorder="1" applyAlignment="1">
      <alignment horizontal="right"/>
    </xf>
    <xf numFmtId="0" fontId="9" fillId="8" borderId="68" xfId="0" applyFont="1" applyFill="1" applyBorder="1" applyAlignment="1">
      <alignment vertical="center" wrapText="1"/>
    </xf>
    <xf numFmtId="166" fontId="26" fillId="0" borderId="68" xfId="0" applyNumberFormat="1" applyFont="1" applyFill="1" applyBorder="1" applyAlignment="1">
      <alignment horizontal="right" vertical="center"/>
    </xf>
    <xf numFmtId="166" fontId="26" fillId="0" borderId="70" xfId="0" applyNumberFormat="1" applyFont="1" applyFill="1" applyBorder="1" applyAlignment="1">
      <alignment horizontal="right" vertical="center"/>
    </xf>
    <xf numFmtId="166" fontId="10" fillId="0" borderId="68" xfId="0" applyNumberFormat="1" applyFont="1" applyBorder="1" applyAlignment="1">
      <alignment horizontal="right" vertical="center"/>
    </xf>
    <xf numFmtId="166" fontId="10" fillId="0" borderId="70" xfId="0" applyNumberFormat="1" applyFont="1" applyBorder="1" applyAlignment="1">
      <alignment horizontal="right" vertical="center"/>
    </xf>
    <xf numFmtId="0" fontId="10" fillId="0" borderId="68" xfId="0" applyFont="1" applyBorder="1" applyAlignment="1">
      <alignment vertical="center" wrapText="1"/>
    </xf>
    <xf numFmtId="164" fontId="10" fillId="0" borderId="68" xfId="0" applyNumberFormat="1" applyFont="1" applyBorder="1" applyAlignment="1">
      <alignment vertical="center"/>
    </xf>
    <xf numFmtId="164" fontId="10" fillId="0" borderId="70" xfId="0" applyNumberFormat="1" applyFont="1" applyBorder="1" applyAlignment="1">
      <alignment vertical="center"/>
    </xf>
    <xf numFmtId="0" fontId="10" fillId="0" borderId="70" xfId="0" applyFont="1" applyBorder="1" applyAlignment="1">
      <alignment vertical="center" wrapText="1"/>
    </xf>
    <xf numFmtId="164" fontId="26" fillId="0" borderId="68" xfId="0" applyNumberFormat="1" applyFont="1" applyFill="1" applyBorder="1" applyAlignment="1">
      <alignment horizontal="right" vertical="center"/>
    </xf>
    <xf numFmtId="164" fontId="26" fillId="0" borderId="70" xfId="0" applyNumberFormat="1" applyFont="1" applyFill="1" applyBorder="1" applyAlignment="1">
      <alignment horizontal="right" vertical="center"/>
    </xf>
    <xf numFmtId="164" fontId="10" fillId="0" borderId="68" xfId="0" applyNumberFormat="1" applyFont="1" applyBorder="1" applyAlignment="1">
      <alignment horizontal="right" vertical="center"/>
    </xf>
    <xf numFmtId="164" fontId="10" fillId="0" borderId="70" xfId="0" applyNumberFormat="1" applyFont="1" applyBorder="1" applyAlignment="1">
      <alignment horizontal="right" vertical="center"/>
    </xf>
    <xf numFmtId="1" fontId="26" fillId="0" borderId="68" xfId="0" applyNumberFormat="1" applyFont="1" applyFill="1" applyBorder="1" applyAlignment="1">
      <alignment horizontal="right" vertical="center"/>
    </xf>
    <xf numFmtId="1" fontId="26" fillId="0" borderId="70" xfId="0" applyNumberFormat="1" applyFont="1" applyFill="1" applyBorder="1" applyAlignment="1">
      <alignment horizontal="right" vertical="center"/>
    </xf>
    <xf numFmtId="0" fontId="10" fillId="0" borderId="73" xfId="0" applyFont="1" applyFill="1" applyBorder="1" applyAlignment="1">
      <alignment vertical="center"/>
    </xf>
    <xf numFmtId="38" fontId="0" fillId="0" borderId="5" xfId="0" applyNumberFormat="1" applyBorder="1" applyAlignment="1">
      <alignment horizontal="right"/>
    </xf>
    <xf numFmtId="0" fontId="2" fillId="2" borderId="31" xfId="0" applyFont="1" applyFill="1" applyBorder="1" applyAlignment="1">
      <alignment horizontal="right"/>
    </xf>
    <xf numFmtId="0" fontId="4" fillId="0" borderId="4" xfId="0" applyFont="1" applyBorder="1" applyAlignment="1">
      <alignment horizontal="right"/>
    </xf>
    <xf numFmtId="165" fontId="4" fillId="0" borderId="4" xfId="0" applyNumberFormat="1" applyFont="1" applyBorder="1" applyAlignment="1">
      <alignment horizontal="right"/>
    </xf>
    <xf numFmtId="165" fontId="4" fillId="0" borderId="2" xfId="0" applyNumberFormat="1" applyFont="1" applyBorder="1" applyAlignment="1">
      <alignment horizontal="right"/>
    </xf>
    <xf numFmtId="0" fontId="10" fillId="12" borderId="68" xfId="0" applyFont="1" applyFill="1" applyBorder="1" applyAlignment="1">
      <alignment horizontal="center" vertical="center"/>
    </xf>
    <xf numFmtId="0" fontId="5" fillId="2" borderId="53" xfId="0" applyFont="1" applyFill="1" applyBorder="1" applyAlignment="1">
      <alignment horizontal="left"/>
    </xf>
    <xf numFmtId="0" fontId="5" fillId="2" borderId="54" xfId="0" applyFont="1" applyFill="1" applyBorder="1" applyAlignment="1">
      <alignment horizontal="left"/>
    </xf>
    <xf numFmtId="0" fontId="5" fillId="2" borderId="75" xfId="0" applyFont="1" applyFill="1" applyBorder="1" applyAlignment="1">
      <alignment horizontal="left"/>
    </xf>
    <xf numFmtId="38" fontId="5" fillId="2" borderId="53" xfId="0" applyNumberFormat="1" applyFont="1" applyFill="1" applyBorder="1" applyAlignment="1">
      <alignment horizontal="left"/>
    </xf>
    <xf numFmtId="38" fontId="5" fillId="2" borderId="54" xfId="0" applyNumberFormat="1" applyFont="1" applyFill="1" applyBorder="1" applyAlignment="1">
      <alignment horizontal="left"/>
    </xf>
    <xf numFmtId="38" fontId="5" fillId="2" borderId="55" xfId="0" applyNumberFormat="1" applyFont="1" applyFill="1" applyBorder="1" applyAlignment="1">
      <alignment horizontal="left"/>
    </xf>
    <xf numFmtId="38" fontId="2" fillId="6" borderId="7" xfId="0" applyNumberFormat="1" applyFont="1" applyFill="1" applyBorder="1" applyAlignment="1">
      <alignment horizontal="left"/>
    </xf>
    <xf numFmtId="38" fontId="2" fillId="6" borderId="31" xfId="0" applyNumberFormat="1" applyFont="1" applyFill="1" applyBorder="1" applyAlignment="1">
      <alignment horizontal="left"/>
    </xf>
    <xf numFmtId="38" fontId="2" fillId="6" borderId="11" xfId="0" applyNumberFormat="1" applyFont="1" applyFill="1" applyBorder="1" applyAlignment="1">
      <alignment horizontal="left"/>
    </xf>
    <xf numFmtId="0" fontId="2" fillId="0" borderId="1"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38" fontId="1" fillId="0" borderId="20" xfId="0" applyNumberFormat="1" applyFont="1" applyBorder="1" applyAlignment="1">
      <alignment horizontal="center"/>
    </xf>
    <xf numFmtId="38" fontId="1" fillId="0" borderId="21" xfId="0" applyNumberFormat="1" applyFont="1" applyBorder="1" applyAlignment="1">
      <alignment horizontal="center"/>
    </xf>
    <xf numFmtId="38" fontId="1" fillId="0" borderId="22" xfId="0" applyNumberFormat="1" applyFont="1" applyBorder="1" applyAlignment="1">
      <alignment horizontal="center"/>
    </xf>
    <xf numFmtId="38" fontId="2" fillId="0" borderId="3" xfId="0" applyNumberFormat="1" applyFont="1" applyBorder="1" applyAlignment="1">
      <alignment horizontal="center"/>
    </xf>
    <xf numFmtId="38" fontId="2" fillId="0" borderId="1" xfId="0" applyNumberFormat="1" applyFont="1" applyBorder="1" applyAlignment="1">
      <alignment horizontal="center"/>
    </xf>
    <xf numFmtId="38" fontId="2" fillId="0" borderId="4"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2" borderId="55" xfId="0" applyFont="1" applyFill="1" applyBorder="1" applyAlignment="1">
      <alignment horizontal="left"/>
    </xf>
    <xf numFmtId="0" fontId="2" fillId="6" borderId="7" xfId="0" applyFont="1" applyFill="1" applyBorder="1" applyAlignment="1">
      <alignment horizontal="left"/>
    </xf>
    <xf numFmtId="0" fontId="2" fillId="6" borderId="31" xfId="0" applyFont="1" applyFill="1" applyBorder="1" applyAlignment="1">
      <alignment horizontal="left"/>
    </xf>
    <xf numFmtId="0" fontId="2" fillId="6" borderId="11" xfId="0" applyFont="1" applyFill="1" applyBorder="1" applyAlignment="1">
      <alignment horizontal="left"/>
    </xf>
    <xf numFmtId="0" fontId="1" fillId="3" borderId="25" xfId="0" applyFont="1" applyFill="1" applyBorder="1" applyAlignment="1">
      <alignment horizontal="left"/>
    </xf>
    <xf numFmtId="0" fontId="1" fillId="3" borderId="24" xfId="0" applyFont="1" applyFill="1" applyBorder="1" applyAlignment="1">
      <alignment horizontal="left"/>
    </xf>
    <xf numFmtId="0" fontId="2" fillId="6" borderId="77" xfId="0" applyFont="1" applyFill="1" applyBorder="1" applyAlignment="1">
      <alignment horizontal="left"/>
    </xf>
    <xf numFmtId="0" fontId="2" fillId="6" borderId="54" xfId="0" applyFont="1" applyFill="1" applyBorder="1" applyAlignment="1">
      <alignment horizontal="left"/>
    </xf>
    <xf numFmtId="0" fontId="2" fillId="6" borderId="75" xfId="0" applyFont="1" applyFill="1" applyBorder="1" applyAlignment="1">
      <alignment horizontal="left"/>
    </xf>
    <xf numFmtId="0" fontId="1" fillId="4" borderId="25" xfId="0" applyFont="1" applyFill="1" applyBorder="1" applyAlignment="1"/>
    <xf numFmtId="0" fontId="1" fillId="4" borderId="24" xfId="0" applyFont="1" applyFill="1" applyBorder="1" applyAlignment="1"/>
    <xf numFmtId="0" fontId="1" fillId="5" borderId="25" xfId="0" applyFont="1" applyFill="1" applyBorder="1" applyAlignment="1"/>
    <xf numFmtId="0" fontId="1" fillId="5" borderId="24" xfId="0" applyFont="1" applyFill="1" applyBorder="1" applyAlignment="1"/>
    <xf numFmtId="0" fontId="5" fillId="0" borderId="3" xfId="0" applyFont="1"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5" fillId="6" borderId="7" xfId="0" applyFont="1" applyFill="1" applyBorder="1" applyAlignment="1">
      <alignment horizontal="left"/>
    </xf>
    <xf numFmtId="0" fontId="5" fillId="6" borderId="31" xfId="0" applyFont="1" applyFill="1" applyBorder="1" applyAlignment="1">
      <alignment horizontal="left"/>
    </xf>
    <xf numFmtId="0" fontId="5" fillId="6" borderId="11" xfId="0" applyFont="1" applyFill="1" applyBorder="1" applyAlignment="1">
      <alignment horizontal="left"/>
    </xf>
    <xf numFmtId="0" fontId="6" fillId="4" borderId="25" xfId="0" applyFont="1" applyFill="1" applyBorder="1" applyAlignment="1"/>
    <xf numFmtId="0" fontId="6" fillId="4" borderId="24" xfId="0" applyFont="1" applyFill="1" applyBorder="1" applyAlignment="1"/>
    <xf numFmtId="0" fontId="6" fillId="3" borderId="25" xfId="0" applyFont="1" applyFill="1" applyBorder="1" applyAlignment="1">
      <alignment horizontal="left"/>
    </xf>
    <xf numFmtId="0" fontId="6" fillId="3" borderId="24" xfId="0" applyFont="1" applyFill="1" applyBorder="1" applyAlignment="1">
      <alignment horizontal="left"/>
    </xf>
    <xf numFmtId="0" fontId="6" fillId="5" borderId="25" xfId="0" applyFont="1" applyFill="1" applyBorder="1" applyAlignment="1"/>
    <xf numFmtId="0" fontId="6" fillId="5" borderId="24" xfId="0" applyFont="1" applyFill="1" applyBorder="1" applyAlignment="1"/>
    <xf numFmtId="0" fontId="2" fillId="6" borderId="7" xfId="0" applyFont="1" applyFill="1" applyBorder="1" applyAlignment="1">
      <alignment horizontal="left" wrapText="1"/>
    </xf>
    <xf numFmtId="0" fontId="2" fillId="6" borderId="31" xfId="0" applyFont="1" applyFill="1" applyBorder="1" applyAlignment="1">
      <alignment horizontal="left" wrapText="1"/>
    </xf>
    <xf numFmtId="0" fontId="2" fillId="6" borderId="11" xfId="0" applyFont="1" applyFill="1" applyBorder="1" applyAlignment="1">
      <alignment horizontal="left" wrapText="1"/>
    </xf>
    <xf numFmtId="0" fontId="2" fillId="6" borderId="50" xfId="0" applyFont="1" applyFill="1" applyBorder="1" applyAlignment="1">
      <alignment horizontal="left"/>
    </xf>
    <xf numFmtId="0" fontId="2" fillId="6" borderId="51" xfId="0" applyFont="1" applyFill="1" applyBorder="1" applyAlignment="1">
      <alignment horizontal="left"/>
    </xf>
    <xf numFmtId="0" fontId="2" fillId="6" borderId="52" xfId="0" applyFont="1" applyFill="1" applyBorder="1" applyAlignment="1">
      <alignment horizontal="left"/>
    </xf>
    <xf numFmtId="0" fontId="6" fillId="4" borderId="43" xfId="0" applyFont="1" applyFill="1" applyBorder="1" applyAlignment="1">
      <alignment horizontal="left"/>
    </xf>
    <xf numFmtId="0" fontId="6" fillId="4" borderId="82" xfId="0" applyFont="1" applyFill="1" applyBorder="1" applyAlignment="1">
      <alignment horizontal="left"/>
    </xf>
    <xf numFmtId="0" fontId="5" fillId="6" borderId="7" xfId="0" applyFont="1" applyFill="1" applyBorder="1" applyAlignment="1">
      <alignment horizontal="left" wrapText="1"/>
    </xf>
    <xf numFmtId="0" fontId="5" fillId="6" borderId="31" xfId="0" applyFont="1" applyFill="1" applyBorder="1" applyAlignment="1">
      <alignment horizontal="left" wrapText="1"/>
    </xf>
    <xf numFmtId="0" fontId="5" fillId="6" borderId="11" xfId="0" applyFont="1" applyFill="1" applyBorder="1" applyAlignment="1">
      <alignment horizontal="left" wrapText="1"/>
    </xf>
    <xf numFmtId="0" fontId="4" fillId="6" borderId="7" xfId="0" applyFont="1" applyFill="1" applyBorder="1" applyAlignment="1">
      <alignment horizontal="center"/>
    </xf>
    <xf numFmtId="0" fontId="5" fillId="6" borderId="31" xfId="0" applyFont="1" applyFill="1" applyBorder="1" applyAlignment="1">
      <alignment horizontal="center"/>
    </xf>
    <xf numFmtId="0" fontId="5" fillId="6" borderId="11" xfId="0" applyFont="1" applyFill="1" applyBorder="1" applyAlignment="1">
      <alignment horizontal="center"/>
    </xf>
    <xf numFmtId="0" fontId="6" fillId="5" borderId="25" xfId="0" applyFont="1" applyFill="1" applyBorder="1" applyAlignment="1">
      <alignment horizontal="left"/>
    </xf>
    <xf numFmtId="0" fontId="6" fillId="5" borderId="24" xfId="0" applyFont="1" applyFill="1" applyBorder="1" applyAlignment="1">
      <alignment horizontal="left"/>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71" xfId="0" applyFont="1" applyBorder="1" applyAlignment="1">
      <alignment horizontal="center" vertical="center" wrapText="1"/>
    </xf>
    <xf numFmtId="0" fontId="9" fillId="8" borderId="72" xfId="0" applyFont="1" applyFill="1" applyBorder="1" applyAlignment="1">
      <alignment vertical="center"/>
    </xf>
    <xf numFmtId="0" fontId="9" fillId="8" borderId="68" xfId="0" applyFont="1" applyFill="1" applyBorder="1" applyAlignment="1">
      <alignment vertical="center"/>
    </xf>
    <xf numFmtId="0" fontId="9" fillId="8" borderId="72" xfId="0" applyFont="1" applyFill="1" applyBorder="1" applyAlignment="1">
      <alignment vertical="center" wrapText="1"/>
    </xf>
    <xf numFmtId="0" fontId="9" fillId="8" borderId="68" xfId="0" applyFont="1" applyFill="1" applyBorder="1" applyAlignment="1">
      <alignment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65"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9" fillId="8" borderId="65" xfId="0" applyFont="1" applyFill="1" applyBorder="1" applyAlignment="1">
      <alignment horizontal="center" vertical="center" wrapText="1"/>
    </xf>
    <xf numFmtId="0" fontId="9" fillId="8" borderId="66"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9" fillId="8" borderId="69" xfId="0" applyFont="1" applyFill="1" applyBorder="1" applyAlignment="1">
      <alignment vertical="center"/>
    </xf>
    <xf numFmtId="0" fontId="9" fillId="8" borderId="69" xfId="0" applyFont="1" applyFill="1" applyBorder="1" applyAlignment="1">
      <alignment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9" fillId="8" borderId="65" xfId="0" applyFont="1" applyFill="1" applyBorder="1" applyAlignment="1">
      <alignment horizontal="left" vertical="center" wrapText="1"/>
    </xf>
    <xf numFmtId="0" fontId="9" fillId="8" borderId="66" xfId="0" applyFont="1" applyFill="1" applyBorder="1" applyAlignment="1">
      <alignment horizontal="left" vertical="center" wrapText="1"/>
    </xf>
    <xf numFmtId="0" fontId="9" fillId="8" borderId="71" xfId="0" applyFont="1" applyFill="1" applyBorder="1" applyAlignment="1">
      <alignment horizontal="left" vertical="center" wrapText="1"/>
    </xf>
    <xf numFmtId="0" fontId="9" fillId="8" borderId="65" xfId="0" applyFont="1" applyFill="1" applyBorder="1" applyAlignment="1">
      <alignment horizontal="center" vertical="center"/>
    </xf>
    <xf numFmtId="0" fontId="9" fillId="8" borderId="66" xfId="0" applyFont="1" applyFill="1" applyBorder="1" applyAlignment="1">
      <alignment horizontal="center" vertical="center"/>
    </xf>
    <xf numFmtId="0" fontId="9" fillId="8" borderId="67" xfId="0" applyFont="1" applyFill="1" applyBorder="1" applyAlignment="1">
      <alignment horizontal="center" vertical="center"/>
    </xf>
  </cellXfs>
  <cellStyles count="2">
    <cellStyle name="Normal" xfId="0" builtinId="0"/>
    <cellStyle name="Normal 2" xfId="1" xr:uid="{C7F95536-9A6B-4A71-92C3-CBA542F467CA}"/>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19C0-82BF-4D3C-AB83-42654B967717}">
  <dimension ref="A1:B17"/>
  <sheetViews>
    <sheetView zoomScale="136" zoomScaleNormal="136" workbookViewId="0">
      <selection activeCell="B2" sqref="B2"/>
    </sheetView>
  </sheetViews>
  <sheetFormatPr defaultColWidth="9.140625" defaultRowHeight="15" x14ac:dyDescent="0.25"/>
  <cols>
    <col min="1" max="1" width="32.28515625" style="49" bestFit="1" customWidth="1"/>
    <col min="2" max="2" width="94.7109375" style="50" customWidth="1"/>
    <col min="3" max="16384" width="9.140625" style="49"/>
  </cols>
  <sheetData>
    <row r="1" spans="1:2" s="51" customFormat="1" x14ac:dyDescent="0.25">
      <c r="A1" s="48" t="s">
        <v>0</v>
      </c>
      <c r="B1" s="56"/>
    </row>
    <row r="2" spans="1:2" ht="30" x14ac:dyDescent="0.25">
      <c r="A2" s="137" t="s">
        <v>70</v>
      </c>
      <c r="B2" s="137" t="s">
        <v>69</v>
      </c>
    </row>
    <row r="3" spans="1:2" ht="90" x14ac:dyDescent="0.25">
      <c r="A3" s="138" t="s">
        <v>61</v>
      </c>
      <c r="B3" s="137" t="s">
        <v>63</v>
      </c>
    </row>
    <row r="4" spans="1:2" ht="48.75" customHeight="1" x14ac:dyDescent="0.25">
      <c r="A4" s="138" t="s">
        <v>73</v>
      </c>
      <c r="B4" s="137" t="s">
        <v>74</v>
      </c>
    </row>
    <row r="5" spans="1:2" ht="45" x14ac:dyDescent="0.25">
      <c r="A5" s="138" t="s">
        <v>72</v>
      </c>
      <c r="B5" s="137" t="s">
        <v>93</v>
      </c>
    </row>
    <row r="6" spans="1:2" x14ac:dyDescent="0.25">
      <c r="A6" s="49" t="s">
        <v>1</v>
      </c>
      <c r="B6" s="50" t="s">
        <v>2</v>
      </c>
    </row>
    <row r="7" spans="1:2" ht="45" x14ac:dyDescent="0.25">
      <c r="A7" s="49" t="s">
        <v>5</v>
      </c>
      <c r="B7" s="136" t="s">
        <v>87</v>
      </c>
    </row>
    <row r="8" spans="1:2" ht="30" x14ac:dyDescent="0.25">
      <c r="A8" s="49" t="s">
        <v>89</v>
      </c>
      <c r="B8" s="50" t="s">
        <v>65</v>
      </c>
    </row>
    <row r="9" spans="1:2" ht="27.75" customHeight="1" x14ac:dyDescent="0.25">
      <c r="A9" s="49" t="s">
        <v>7</v>
      </c>
      <c r="B9" s="50" t="s">
        <v>8</v>
      </c>
    </row>
    <row r="10" spans="1:2" ht="60" x14ac:dyDescent="0.25">
      <c r="A10" s="139" t="s">
        <v>88</v>
      </c>
      <c r="B10" s="140" t="s">
        <v>102</v>
      </c>
    </row>
    <row r="11" spans="1:2" x14ac:dyDescent="0.25">
      <c r="A11" s="49" t="s">
        <v>3</v>
      </c>
      <c r="B11" s="50" t="s">
        <v>4</v>
      </c>
    </row>
    <row r="12" spans="1:2" ht="60" x14ac:dyDescent="0.25">
      <c r="A12" s="49" t="s">
        <v>6</v>
      </c>
      <c r="B12" s="136" t="s">
        <v>94</v>
      </c>
    </row>
    <row r="13" spans="1:2" ht="30" x14ac:dyDescent="0.25">
      <c r="A13" s="49" t="s">
        <v>40</v>
      </c>
      <c r="B13" s="50" t="s">
        <v>90</v>
      </c>
    </row>
    <row r="14" spans="1:2" s="57" customFormat="1" ht="49.5" customHeight="1" x14ac:dyDescent="0.25">
      <c r="A14" s="49" t="s">
        <v>39</v>
      </c>
      <c r="B14" s="50" t="s">
        <v>91</v>
      </c>
    </row>
    <row r="15" spans="1:2" x14ac:dyDescent="0.25">
      <c r="A15" s="138" t="s">
        <v>24</v>
      </c>
      <c r="B15" s="137" t="s">
        <v>81</v>
      </c>
    </row>
    <row r="17" spans="1:2" ht="30" x14ac:dyDescent="0.25">
      <c r="A17" s="57" t="s">
        <v>9</v>
      </c>
      <c r="B17" s="58" t="s">
        <v>92</v>
      </c>
    </row>
  </sheetData>
  <sortState xmlns:xlrd2="http://schemas.microsoft.com/office/spreadsheetml/2017/richdata2" ref="A5:B21">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94-5490-4B5F-8761-1FEA5491B3E4}">
  <sheetPr>
    <tabColor rgb="FF92D050"/>
  </sheetPr>
  <dimension ref="A1:FE95"/>
  <sheetViews>
    <sheetView zoomScale="70" zoomScaleNormal="70" workbookViewId="0">
      <selection activeCell="B4" sqref="B4"/>
    </sheetView>
  </sheetViews>
  <sheetFormatPr defaultColWidth="11.28515625" defaultRowHeight="15" x14ac:dyDescent="0.25"/>
  <cols>
    <col min="1" max="1" width="72.42578125" bestFit="1" customWidth="1"/>
    <col min="2" max="2" width="15.5703125" bestFit="1" customWidth="1"/>
    <col min="3" max="3" width="13.7109375" bestFit="1" customWidth="1"/>
    <col min="4" max="4" width="15.5703125" bestFit="1" customWidth="1"/>
    <col min="5" max="5" width="13.7109375" bestFit="1" customWidth="1"/>
    <col min="6" max="6" width="15.5703125" bestFit="1" customWidth="1"/>
    <col min="7" max="7" width="14.140625" customWidth="1"/>
    <col min="8" max="8" width="15.5703125" bestFit="1" customWidth="1"/>
    <col min="9" max="9" width="13.7109375" bestFit="1" customWidth="1"/>
    <col min="10" max="10" width="15.5703125" bestFit="1" customWidth="1"/>
    <col min="11" max="11" width="13.7109375" bestFit="1" customWidth="1"/>
    <col min="12" max="12" width="15.5703125" bestFit="1" customWidth="1"/>
    <col min="13" max="13" width="13.7109375" bestFit="1" customWidth="1"/>
    <col min="14" max="14" width="15.5703125" bestFit="1" customWidth="1"/>
    <col min="15" max="15" width="13.7109375" bestFit="1" customWidth="1"/>
    <col min="16" max="16" width="15.5703125" bestFit="1" customWidth="1"/>
    <col min="17" max="17" width="13.7109375" bestFit="1" customWidth="1"/>
    <col min="18" max="18" width="15.5703125" bestFit="1" customWidth="1"/>
    <col min="19" max="19" width="14.140625" bestFit="1" customWidth="1"/>
    <col min="21" max="21" width="4.85546875" bestFit="1" customWidth="1"/>
  </cols>
  <sheetData>
    <row r="1" spans="1:161" s="5" customFormat="1" ht="15.75" thickBot="1" x14ac:dyDescent="0.3">
      <c r="A1" s="447" t="s">
        <v>10</v>
      </c>
      <c r="B1" s="448"/>
      <c r="C1" s="448"/>
      <c r="D1" s="448"/>
      <c r="E1" s="448"/>
      <c r="F1" s="448"/>
      <c r="G1" s="448"/>
      <c r="H1" s="448"/>
      <c r="I1" s="448"/>
      <c r="J1" s="448"/>
      <c r="K1" s="448"/>
      <c r="L1" s="448"/>
      <c r="M1" s="448"/>
      <c r="N1" s="246"/>
      <c r="O1" s="246"/>
      <c r="P1" s="246"/>
      <c r="Q1" s="246"/>
      <c r="R1" s="246"/>
      <c r="S1" s="246"/>
      <c r="T1" s="30"/>
      <c r="U1" s="30">
        <v>10</v>
      </c>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row>
    <row r="2" spans="1:161" s="1" customFormat="1" x14ac:dyDescent="0.25">
      <c r="A2" s="10" t="s">
        <v>11</v>
      </c>
      <c r="B2" s="440" t="s">
        <v>126</v>
      </c>
      <c r="C2" s="441"/>
      <c r="D2" s="441"/>
      <c r="E2" s="441"/>
      <c r="F2" s="441"/>
      <c r="G2" s="442"/>
      <c r="H2" s="440" t="s">
        <v>141</v>
      </c>
      <c r="I2" s="441"/>
      <c r="J2" s="441"/>
      <c r="K2" s="441"/>
      <c r="L2" s="441"/>
      <c r="M2" s="442"/>
      <c r="N2" s="440" t="s">
        <v>142</v>
      </c>
      <c r="O2" s="441"/>
      <c r="P2" s="441"/>
      <c r="Q2" s="441"/>
      <c r="R2" s="441"/>
      <c r="S2" s="442"/>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25">
      <c r="A3" s="11"/>
      <c r="B3" s="433" t="s">
        <v>64</v>
      </c>
      <c r="C3" s="431"/>
      <c r="D3" s="431" t="s">
        <v>5</v>
      </c>
      <c r="E3" s="431"/>
      <c r="F3" s="431" t="s">
        <v>75</v>
      </c>
      <c r="G3" s="432"/>
      <c r="H3" s="433" t="s">
        <v>64</v>
      </c>
      <c r="I3" s="431"/>
      <c r="J3" s="431" t="s">
        <v>5</v>
      </c>
      <c r="K3" s="431"/>
      <c r="L3" s="431" t="s">
        <v>75</v>
      </c>
      <c r="M3" s="432"/>
      <c r="N3" s="433" t="s">
        <v>64</v>
      </c>
      <c r="O3" s="431"/>
      <c r="P3" s="431" t="s">
        <v>5</v>
      </c>
      <c r="Q3" s="431"/>
      <c r="R3" s="431" t="s">
        <v>75</v>
      </c>
      <c r="S3" s="432"/>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25">
      <c r="A4" s="37" t="s">
        <v>60</v>
      </c>
      <c r="B4" s="25" t="s">
        <v>13</v>
      </c>
      <c r="C4" s="32" t="s">
        <v>3</v>
      </c>
      <c r="D4" s="23" t="s">
        <v>13</v>
      </c>
      <c r="E4" s="21" t="s">
        <v>3</v>
      </c>
      <c r="F4" s="27" t="s">
        <v>13</v>
      </c>
      <c r="G4" s="28" t="s">
        <v>3</v>
      </c>
      <c r="H4" s="25" t="s">
        <v>13</v>
      </c>
      <c r="I4" s="26" t="s">
        <v>3</v>
      </c>
      <c r="J4" s="22" t="s">
        <v>13</v>
      </c>
      <c r="K4" s="21" t="s">
        <v>3</v>
      </c>
      <c r="L4" s="27"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25">
      <c r="A5" s="33" t="s">
        <v>14</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ht="30" x14ac:dyDescent="0.25">
      <c r="A6" s="12" t="s">
        <v>15</v>
      </c>
      <c r="B6" s="169" t="s">
        <v>16</v>
      </c>
      <c r="C6" s="170"/>
      <c r="D6" s="171"/>
      <c r="E6" s="170"/>
      <c r="F6" s="6"/>
      <c r="G6" s="8"/>
      <c r="H6" s="169"/>
      <c r="I6" s="170"/>
      <c r="J6" s="171"/>
      <c r="K6" s="170"/>
      <c r="L6" s="6"/>
      <c r="M6" s="8"/>
      <c r="N6" s="169"/>
      <c r="O6" s="170"/>
      <c r="P6" s="171"/>
      <c r="Q6" s="170"/>
      <c r="R6" s="6"/>
      <c r="S6" s="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25">
      <c r="A7" s="12" t="s">
        <v>127</v>
      </c>
      <c r="B7" s="290" t="s">
        <v>148</v>
      </c>
      <c r="C7" s="291" t="s">
        <v>148</v>
      </c>
      <c r="D7" s="292" t="s">
        <v>148</v>
      </c>
      <c r="E7" s="291" t="s">
        <v>148</v>
      </c>
      <c r="F7" s="167">
        <v>71540</v>
      </c>
      <c r="G7" s="168">
        <v>0</v>
      </c>
      <c r="H7" s="290" t="s">
        <v>148</v>
      </c>
      <c r="I7" s="291" t="s">
        <v>148</v>
      </c>
      <c r="J7" s="292" t="s">
        <v>148</v>
      </c>
      <c r="K7" s="291" t="s">
        <v>148</v>
      </c>
      <c r="L7" s="167">
        <v>1364</v>
      </c>
      <c r="M7" s="168">
        <v>0</v>
      </c>
      <c r="N7" s="290" t="s">
        <v>148</v>
      </c>
      <c r="O7" s="291" t="s">
        <v>148</v>
      </c>
      <c r="P7" s="292" t="s">
        <v>148</v>
      </c>
      <c r="Q7" s="291" t="s">
        <v>148</v>
      </c>
      <c r="R7" s="167">
        <v>14212</v>
      </c>
      <c r="S7" s="16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25">
      <c r="A8" s="12" t="s">
        <v>128</v>
      </c>
      <c r="B8" s="290" t="s">
        <v>148</v>
      </c>
      <c r="C8" s="291" t="s">
        <v>148</v>
      </c>
      <c r="D8" s="292" t="s">
        <v>148</v>
      </c>
      <c r="E8" s="291" t="s">
        <v>148</v>
      </c>
      <c r="F8" s="167">
        <v>51692</v>
      </c>
      <c r="G8" s="168">
        <v>0</v>
      </c>
      <c r="H8" s="290" t="s">
        <v>148</v>
      </c>
      <c r="I8" s="291" t="s">
        <v>148</v>
      </c>
      <c r="J8" s="292" t="s">
        <v>148</v>
      </c>
      <c r="K8" s="291" t="s">
        <v>148</v>
      </c>
      <c r="L8" s="167">
        <v>335</v>
      </c>
      <c r="M8" s="168">
        <v>0</v>
      </c>
      <c r="N8" s="290" t="s">
        <v>148</v>
      </c>
      <c r="O8" s="291" t="s">
        <v>148</v>
      </c>
      <c r="P8" s="292" t="s">
        <v>148</v>
      </c>
      <c r="Q8" s="291" t="s">
        <v>148</v>
      </c>
      <c r="R8" s="167">
        <v>2287</v>
      </c>
      <c r="S8" s="168">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25">
      <c r="A9" s="12" t="s">
        <v>129</v>
      </c>
      <c r="B9" s="290" t="s">
        <v>148</v>
      </c>
      <c r="C9" s="291" t="s">
        <v>148</v>
      </c>
      <c r="D9" s="292" t="s">
        <v>148</v>
      </c>
      <c r="E9" s="291" t="s">
        <v>148</v>
      </c>
      <c r="F9" s="167">
        <v>313</v>
      </c>
      <c r="G9" s="168">
        <v>0</v>
      </c>
      <c r="H9" s="290" t="s">
        <v>148</v>
      </c>
      <c r="I9" s="291" t="s">
        <v>148</v>
      </c>
      <c r="J9" s="292" t="s">
        <v>148</v>
      </c>
      <c r="K9" s="291" t="s">
        <v>148</v>
      </c>
      <c r="L9" s="378" t="s">
        <v>154</v>
      </c>
      <c r="M9" s="168">
        <v>0</v>
      </c>
      <c r="N9" s="290" t="s">
        <v>148</v>
      </c>
      <c r="O9" s="291" t="s">
        <v>148</v>
      </c>
      <c r="P9" s="292" t="s">
        <v>148</v>
      </c>
      <c r="Q9" s="291" t="s">
        <v>148</v>
      </c>
      <c r="R9" s="167">
        <v>4470</v>
      </c>
      <c r="S9" s="168">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25">
      <c r="A10" s="12" t="s">
        <v>132</v>
      </c>
      <c r="B10" s="290" t="s">
        <v>148</v>
      </c>
      <c r="C10" s="291" t="s">
        <v>148</v>
      </c>
      <c r="D10" s="292" t="s">
        <v>148</v>
      </c>
      <c r="E10" s="291" t="s">
        <v>148</v>
      </c>
      <c r="F10" s="167">
        <v>0</v>
      </c>
      <c r="G10" s="168">
        <v>0</v>
      </c>
      <c r="H10" s="290" t="s">
        <v>148</v>
      </c>
      <c r="I10" s="291" t="s">
        <v>148</v>
      </c>
      <c r="J10" s="292" t="s">
        <v>148</v>
      </c>
      <c r="K10" s="291" t="s">
        <v>148</v>
      </c>
      <c r="L10" s="167">
        <v>0</v>
      </c>
      <c r="M10" s="168">
        <v>0</v>
      </c>
      <c r="N10" s="290" t="s">
        <v>148</v>
      </c>
      <c r="O10" s="291" t="s">
        <v>148</v>
      </c>
      <c r="P10" s="292" t="s">
        <v>148</v>
      </c>
      <c r="Q10" s="291" t="s">
        <v>148</v>
      </c>
      <c r="R10" s="167">
        <v>16013</v>
      </c>
      <c r="S10" s="168">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25">
      <c r="A11" s="12" t="s">
        <v>133</v>
      </c>
      <c r="B11" s="290" t="s">
        <v>148</v>
      </c>
      <c r="C11" s="291" t="s">
        <v>148</v>
      </c>
      <c r="D11" s="292" t="s">
        <v>148</v>
      </c>
      <c r="E11" s="291" t="s">
        <v>148</v>
      </c>
      <c r="F11" s="167">
        <v>0</v>
      </c>
      <c r="G11" s="168">
        <v>0</v>
      </c>
      <c r="H11" s="290" t="s">
        <v>148</v>
      </c>
      <c r="I11" s="291" t="s">
        <v>148</v>
      </c>
      <c r="J11" s="292" t="s">
        <v>148</v>
      </c>
      <c r="K11" s="291" t="s">
        <v>148</v>
      </c>
      <c r="L11" s="167">
        <v>0</v>
      </c>
      <c r="M11" s="168">
        <v>0</v>
      </c>
      <c r="N11" s="290" t="s">
        <v>148</v>
      </c>
      <c r="O11" s="291" t="s">
        <v>148</v>
      </c>
      <c r="P11" s="292" t="s">
        <v>148</v>
      </c>
      <c r="Q11" s="291" t="s">
        <v>148</v>
      </c>
      <c r="R11" s="167">
        <v>842</v>
      </c>
      <c r="S11" s="168">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25">
      <c r="A12" s="12" t="s">
        <v>134</v>
      </c>
      <c r="B12" s="290" t="s">
        <v>148</v>
      </c>
      <c r="C12" s="291" t="s">
        <v>148</v>
      </c>
      <c r="D12" s="292" t="s">
        <v>148</v>
      </c>
      <c r="E12" s="291" t="s">
        <v>148</v>
      </c>
      <c r="F12" s="167">
        <v>0</v>
      </c>
      <c r="G12" s="168">
        <v>0</v>
      </c>
      <c r="H12" s="290" t="s">
        <v>148</v>
      </c>
      <c r="I12" s="291" t="s">
        <v>148</v>
      </c>
      <c r="J12" s="292" t="s">
        <v>148</v>
      </c>
      <c r="K12" s="291" t="s">
        <v>148</v>
      </c>
      <c r="L12" s="167">
        <v>0</v>
      </c>
      <c r="M12" s="168">
        <v>0</v>
      </c>
      <c r="N12" s="290" t="s">
        <v>148</v>
      </c>
      <c r="O12" s="291" t="s">
        <v>148</v>
      </c>
      <c r="P12" s="292" t="s">
        <v>148</v>
      </c>
      <c r="Q12" s="291" t="s">
        <v>148</v>
      </c>
      <c r="R12" s="167">
        <v>9351</v>
      </c>
      <c r="S12" s="168">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25">
      <c r="A13" s="12" t="s">
        <v>136</v>
      </c>
      <c r="B13" s="290" t="s">
        <v>148</v>
      </c>
      <c r="C13" s="291" t="s">
        <v>148</v>
      </c>
      <c r="D13" s="292" t="s">
        <v>148</v>
      </c>
      <c r="E13" s="291" t="s">
        <v>148</v>
      </c>
      <c r="F13" s="167">
        <v>0</v>
      </c>
      <c r="G13" s="168">
        <v>0</v>
      </c>
      <c r="H13" s="290" t="s">
        <v>148</v>
      </c>
      <c r="I13" s="291" t="s">
        <v>148</v>
      </c>
      <c r="J13" s="292" t="s">
        <v>148</v>
      </c>
      <c r="K13" s="291" t="s">
        <v>148</v>
      </c>
      <c r="L13" s="167">
        <v>0</v>
      </c>
      <c r="M13" s="168">
        <v>0</v>
      </c>
      <c r="N13" s="290" t="s">
        <v>148</v>
      </c>
      <c r="O13" s="291" t="s">
        <v>148</v>
      </c>
      <c r="P13" s="292" t="s">
        <v>148</v>
      </c>
      <c r="Q13" s="291" t="s">
        <v>148</v>
      </c>
      <c r="R13" s="167">
        <v>12045</v>
      </c>
      <c r="S13" s="168">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25">
      <c r="A14" s="12" t="s">
        <v>137</v>
      </c>
      <c r="B14" s="290" t="s">
        <v>148</v>
      </c>
      <c r="C14" s="291" t="s">
        <v>148</v>
      </c>
      <c r="D14" s="292" t="s">
        <v>148</v>
      </c>
      <c r="E14" s="291" t="s">
        <v>148</v>
      </c>
      <c r="F14" s="167">
        <v>0</v>
      </c>
      <c r="G14" s="168">
        <v>0</v>
      </c>
      <c r="H14" s="290" t="s">
        <v>148</v>
      </c>
      <c r="I14" s="291" t="s">
        <v>148</v>
      </c>
      <c r="J14" s="292" t="s">
        <v>148</v>
      </c>
      <c r="K14" s="291" t="s">
        <v>148</v>
      </c>
      <c r="L14" s="167">
        <v>0</v>
      </c>
      <c r="M14" s="168">
        <v>0</v>
      </c>
      <c r="N14" s="290" t="s">
        <v>148</v>
      </c>
      <c r="O14" s="291" t="s">
        <v>148</v>
      </c>
      <c r="P14" s="292" t="s">
        <v>148</v>
      </c>
      <c r="Q14" s="291" t="s">
        <v>148</v>
      </c>
      <c r="R14" s="167">
        <v>2315</v>
      </c>
      <c r="S14" s="168">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25">
      <c r="A15" s="12" t="s">
        <v>138</v>
      </c>
      <c r="B15" s="290" t="s">
        <v>148</v>
      </c>
      <c r="C15" s="291" t="s">
        <v>148</v>
      </c>
      <c r="D15" s="292" t="s">
        <v>148</v>
      </c>
      <c r="E15" s="291" t="s">
        <v>148</v>
      </c>
      <c r="F15" s="167">
        <v>0</v>
      </c>
      <c r="G15" s="168">
        <v>0</v>
      </c>
      <c r="H15" s="290" t="s">
        <v>148</v>
      </c>
      <c r="I15" s="291" t="s">
        <v>148</v>
      </c>
      <c r="J15" s="292" t="s">
        <v>148</v>
      </c>
      <c r="K15" s="291" t="s">
        <v>148</v>
      </c>
      <c r="L15" s="167">
        <v>0</v>
      </c>
      <c r="M15" s="168">
        <v>0</v>
      </c>
      <c r="N15" s="290" t="s">
        <v>148</v>
      </c>
      <c r="O15" s="291" t="s">
        <v>148</v>
      </c>
      <c r="P15" s="292" t="s">
        <v>148</v>
      </c>
      <c r="Q15" s="291" t="s">
        <v>148</v>
      </c>
      <c r="R15" s="167">
        <v>4603</v>
      </c>
      <c r="S15" s="168">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25">
      <c r="A16" s="12"/>
      <c r="B16" s="290"/>
      <c r="C16" s="291"/>
      <c r="D16" s="292"/>
      <c r="E16" s="291"/>
      <c r="F16" s="167"/>
      <c r="G16" s="168"/>
      <c r="H16" s="290"/>
      <c r="I16" s="291"/>
      <c r="J16" s="292"/>
      <c r="K16" s="291"/>
      <c r="L16" s="167"/>
      <c r="M16" s="168"/>
      <c r="N16" s="290"/>
      <c r="O16" s="291"/>
      <c r="P16" s="292"/>
      <c r="Q16" s="291"/>
      <c r="R16" s="167"/>
      <c r="S16" s="16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x14ac:dyDescent="0.25">
      <c r="A17" s="12" t="s">
        <v>17</v>
      </c>
      <c r="B17" s="290"/>
      <c r="C17" s="291"/>
      <c r="D17" s="292"/>
      <c r="E17" s="291"/>
      <c r="F17" s="167"/>
      <c r="G17" s="168"/>
      <c r="H17" s="290"/>
      <c r="I17" s="291"/>
      <c r="J17" s="292"/>
      <c r="K17" s="291"/>
      <c r="L17" s="167"/>
      <c r="M17" s="168"/>
      <c r="N17" s="290"/>
      <c r="O17" s="291"/>
      <c r="P17" s="292"/>
      <c r="Q17" s="291"/>
      <c r="R17" s="167"/>
      <c r="S17" s="168"/>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x14ac:dyDescent="0.25">
      <c r="A18" s="36" t="s">
        <v>18</v>
      </c>
      <c r="B18" s="290" t="s">
        <v>148</v>
      </c>
      <c r="C18" s="291" t="s">
        <v>148</v>
      </c>
      <c r="D18" s="292" t="s">
        <v>148</v>
      </c>
      <c r="E18" s="291" t="s">
        <v>148</v>
      </c>
      <c r="F18" s="167">
        <f>SUM(F7:F17)</f>
        <v>123545</v>
      </c>
      <c r="G18" s="167">
        <f>SUM(G7:G17)</f>
        <v>0</v>
      </c>
      <c r="H18" s="290" t="s">
        <v>148</v>
      </c>
      <c r="I18" s="291" t="s">
        <v>148</v>
      </c>
      <c r="J18" s="292" t="s">
        <v>148</v>
      </c>
      <c r="K18" s="291" t="s">
        <v>148</v>
      </c>
      <c r="L18" s="167">
        <f>SUM(L7:L17)</f>
        <v>1699</v>
      </c>
      <c r="M18" s="167">
        <f>SUM(M7:M17)</f>
        <v>0</v>
      </c>
      <c r="N18" s="290" t="s">
        <v>148</v>
      </c>
      <c r="O18" s="291" t="s">
        <v>148</v>
      </c>
      <c r="P18" s="292" t="s">
        <v>148</v>
      </c>
      <c r="Q18" s="291" t="s">
        <v>148</v>
      </c>
      <c r="R18" s="167">
        <f>SUM(R7:R17)</f>
        <v>66138</v>
      </c>
      <c r="S18" s="168">
        <f>SUM(S7:S17)</f>
        <v>0</v>
      </c>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s="3" customFormat="1" x14ac:dyDescent="0.25">
      <c r="A19" s="33" t="s">
        <v>19</v>
      </c>
      <c r="B19" s="33"/>
      <c r="C19" s="34"/>
      <c r="D19" s="34"/>
      <c r="E19" s="34"/>
      <c r="F19" s="34"/>
      <c r="G19" s="35"/>
      <c r="H19" s="33"/>
      <c r="I19" s="34"/>
      <c r="J19" s="34"/>
      <c r="K19" s="34"/>
      <c r="L19" s="34"/>
      <c r="M19" s="35"/>
      <c r="N19" s="33"/>
      <c r="O19" s="34"/>
      <c r="P19" s="34"/>
      <c r="Q19" s="34"/>
      <c r="R19" s="34"/>
      <c r="S19" s="35"/>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25">
      <c r="A20" s="12" t="s">
        <v>20</v>
      </c>
      <c r="B20" s="256"/>
      <c r="C20" s="254"/>
      <c r="D20" s="255"/>
      <c r="E20" s="254"/>
      <c r="F20" s="293"/>
      <c r="G20" s="294"/>
      <c r="H20" s="256"/>
      <c r="I20" s="254"/>
      <c r="J20" s="255"/>
      <c r="K20" s="254"/>
      <c r="L20" s="293"/>
      <c r="M20" s="294"/>
      <c r="N20" s="256"/>
      <c r="O20" s="254"/>
      <c r="P20" s="255"/>
      <c r="Q20" s="254"/>
      <c r="R20" s="293"/>
      <c r="S20" s="294"/>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25">
      <c r="A21" s="12" t="s">
        <v>21</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25">
      <c r="A22" s="12" t="s">
        <v>22</v>
      </c>
      <c r="B22" s="256" t="s">
        <v>148</v>
      </c>
      <c r="C22" s="254" t="s">
        <v>148</v>
      </c>
      <c r="D22" s="255" t="s">
        <v>148</v>
      </c>
      <c r="E22" s="254" t="s">
        <v>148</v>
      </c>
      <c r="F22" s="293" t="s">
        <v>148</v>
      </c>
      <c r="G22" s="294" t="s">
        <v>148</v>
      </c>
      <c r="H22" s="256" t="s">
        <v>148</v>
      </c>
      <c r="I22" s="254" t="s">
        <v>148</v>
      </c>
      <c r="J22" s="255" t="s">
        <v>148</v>
      </c>
      <c r="K22" s="254" t="s">
        <v>148</v>
      </c>
      <c r="L22" s="293" t="s">
        <v>148</v>
      </c>
      <c r="M22" s="294" t="s">
        <v>148</v>
      </c>
      <c r="N22" s="256" t="s">
        <v>148</v>
      </c>
      <c r="O22" s="254" t="s">
        <v>148</v>
      </c>
      <c r="P22" s="255" t="s">
        <v>148</v>
      </c>
      <c r="Q22" s="254" t="s">
        <v>148</v>
      </c>
      <c r="R22" s="293" t="s">
        <v>148</v>
      </c>
      <c r="S22" s="294" t="s">
        <v>148</v>
      </c>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x14ac:dyDescent="0.25">
      <c r="A23" s="12" t="s">
        <v>23</v>
      </c>
      <c r="B23" s="256"/>
      <c r="C23" s="254"/>
      <c r="D23" s="255"/>
      <c r="E23" s="254"/>
      <c r="F23" s="293"/>
      <c r="G23" s="294"/>
      <c r="H23" s="256"/>
      <c r="I23" s="254"/>
      <c r="J23" s="255"/>
      <c r="K23" s="254"/>
      <c r="L23" s="293"/>
      <c r="M23" s="294"/>
      <c r="N23" s="256"/>
      <c r="O23" s="254"/>
      <c r="P23" s="255"/>
      <c r="Q23" s="254"/>
      <c r="R23" s="293"/>
      <c r="S23" s="294"/>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ht="18.75" customHeight="1" thickBot="1" x14ac:dyDescent="0.3">
      <c r="A24" s="60" t="s">
        <v>18</v>
      </c>
      <c r="B24" s="295" t="s">
        <v>148</v>
      </c>
      <c r="C24" s="296" t="s">
        <v>148</v>
      </c>
      <c r="D24" s="297" t="s">
        <v>148</v>
      </c>
      <c r="E24" s="296" t="s">
        <v>148</v>
      </c>
      <c r="F24" s="298" t="s">
        <v>148</v>
      </c>
      <c r="G24" s="299" t="s">
        <v>148</v>
      </c>
      <c r="H24" s="295" t="s">
        <v>148</v>
      </c>
      <c r="I24" s="296" t="s">
        <v>148</v>
      </c>
      <c r="J24" s="297" t="s">
        <v>148</v>
      </c>
      <c r="K24" s="296" t="s">
        <v>148</v>
      </c>
      <c r="L24" s="298" t="s">
        <v>148</v>
      </c>
      <c r="M24" s="299" t="s">
        <v>148</v>
      </c>
      <c r="N24" s="295" t="s">
        <v>148</v>
      </c>
      <c r="O24" s="296" t="s">
        <v>148</v>
      </c>
      <c r="P24" s="297" t="s">
        <v>148</v>
      </c>
      <c r="Q24" s="296" t="s">
        <v>148</v>
      </c>
      <c r="R24" s="298" t="s">
        <v>148</v>
      </c>
      <c r="S24" s="299" t="s">
        <v>148</v>
      </c>
    </row>
    <row r="25" spans="1:161" x14ac:dyDescent="0.25">
      <c r="A25" s="422" t="s">
        <v>62</v>
      </c>
      <c r="B25" s="423"/>
      <c r="C25" s="423"/>
      <c r="D25" s="423"/>
      <c r="E25" s="423"/>
      <c r="F25" s="423"/>
      <c r="G25" s="423"/>
      <c r="H25" s="423"/>
      <c r="I25" s="423"/>
      <c r="J25" s="423"/>
      <c r="K25" s="423"/>
      <c r="L25" s="423"/>
      <c r="M25" s="443"/>
      <c r="N25" s="422"/>
      <c r="O25" s="423"/>
      <c r="P25" s="423"/>
      <c r="Q25" s="423"/>
      <c r="R25" s="423"/>
      <c r="S25" s="424"/>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row>
    <row r="26" spans="1:161" ht="18.75" customHeight="1" x14ac:dyDescent="0.25">
      <c r="A26" s="72" t="s">
        <v>68</v>
      </c>
      <c r="B26" s="266" t="s">
        <v>148</v>
      </c>
      <c r="C26" s="267" t="s">
        <v>148</v>
      </c>
      <c r="D26" s="268" t="s">
        <v>148</v>
      </c>
      <c r="E26" s="267" t="s">
        <v>148</v>
      </c>
      <c r="F26" s="269" t="s">
        <v>148</v>
      </c>
      <c r="G26" s="270" t="s">
        <v>148</v>
      </c>
      <c r="H26" s="266" t="s">
        <v>148</v>
      </c>
      <c r="I26" s="267" t="s">
        <v>148</v>
      </c>
      <c r="J26" s="268" t="s">
        <v>148</v>
      </c>
      <c r="K26" s="267" t="s">
        <v>148</v>
      </c>
      <c r="L26" s="269" t="s">
        <v>148</v>
      </c>
      <c r="M26" s="283" t="s">
        <v>148</v>
      </c>
      <c r="N26" s="266" t="s">
        <v>148</v>
      </c>
      <c r="O26" s="267" t="s">
        <v>148</v>
      </c>
      <c r="P26" s="268" t="s">
        <v>148</v>
      </c>
      <c r="Q26" s="267" t="s">
        <v>148</v>
      </c>
      <c r="R26" s="269" t="s">
        <v>148</v>
      </c>
      <c r="S26" s="283" t="s">
        <v>148</v>
      </c>
    </row>
    <row r="27" spans="1:161" ht="18.75" customHeight="1" thickBot="1" x14ac:dyDescent="0.3">
      <c r="A27" s="73"/>
      <c r="B27" s="74"/>
      <c r="C27" s="75"/>
      <c r="D27" s="76"/>
      <c r="E27" s="75"/>
      <c r="F27" s="77"/>
      <c r="G27" s="78"/>
      <c r="H27" s="74"/>
      <c r="I27" s="75"/>
      <c r="J27" s="76"/>
      <c r="K27" s="75"/>
      <c r="L27" s="77"/>
      <c r="M27" s="79"/>
      <c r="N27" s="74"/>
      <c r="O27" s="75"/>
      <c r="P27" s="76"/>
      <c r="Q27" s="75"/>
      <c r="R27" s="77"/>
      <c r="S27" s="79"/>
    </row>
    <row r="28" spans="1:161" x14ac:dyDescent="0.25">
      <c r="A28" s="444" t="s">
        <v>24</v>
      </c>
      <c r="B28" s="445"/>
      <c r="C28" s="445"/>
      <c r="D28" s="445"/>
      <c r="E28" s="445"/>
      <c r="F28" s="445"/>
      <c r="G28" s="445"/>
      <c r="H28" s="445"/>
      <c r="I28" s="445"/>
      <c r="J28" s="445"/>
      <c r="K28" s="445"/>
      <c r="L28" s="445"/>
      <c r="M28" s="446"/>
      <c r="N28" s="422"/>
      <c r="O28" s="423"/>
      <c r="P28" s="423"/>
      <c r="Q28" s="423"/>
      <c r="R28" s="423"/>
      <c r="S28" s="424"/>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x14ac:dyDescent="0.25">
      <c r="A29" s="38" t="s">
        <v>71</v>
      </c>
      <c r="B29" s="300" t="s">
        <v>148</v>
      </c>
      <c r="C29" s="301" t="s">
        <v>148</v>
      </c>
      <c r="D29" s="302" t="s">
        <v>148</v>
      </c>
      <c r="E29" s="301" t="s">
        <v>148</v>
      </c>
      <c r="F29" s="303" t="s">
        <v>148</v>
      </c>
      <c r="G29" s="304" t="s">
        <v>148</v>
      </c>
      <c r="H29" s="300" t="s">
        <v>148</v>
      </c>
      <c r="I29" s="301" t="s">
        <v>148</v>
      </c>
      <c r="J29" s="302" t="s">
        <v>148</v>
      </c>
      <c r="K29" s="301" t="s">
        <v>148</v>
      </c>
      <c r="L29" s="303" t="s">
        <v>148</v>
      </c>
      <c r="M29" s="304" t="s">
        <v>148</v>
      </c>
      <c r="N29" s="300" t="s">
        <v>148</v>
      </c>
      <c r="O29" s="301" t="s">
        <v>148</v>
      </c>
      <c r="P29" s="302" t="s">
        <v>148</v>
      </c>
      <c r="Q29" s="301" t="s">
        <v>148</v>
      </c>
      <c r="R29" s="303" t="s">
        <v>148</v>
      </c>
      <c r="S29" s="304"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x14ac:dyDescent="0.25">
      <c r="A30" s="38" t="s">
        <v>26</v>
      </c>
      <c r="B30" s="305" t="s">
        <v>148</v>
      </c>
      <c r="C30" s="306" t="s">
        <v>148</v>
      </c>
      <c r="D30" s="307" t="s">
        <v>148</v>
      </c>
      <c r="E30" s="306" t="s">
        <v>148</v>
      </c>
      <c r="F30" s="308" t="s">
        <v>148</v>
      </c>
      <c r="G30" s="309" t="s">
        <v>148</v>
      </c>
      <c r="H30" s="305" t="s">
        <v>148</v>
      </c>
      <c r="I30" s="306" t="s">
        <v>148</v>
      </c>
      <c r="J30" s="307" t="s">
        <v>148</v>
      </c>
      <c r="K30" s="306" t="s">
        <v>148</v>
      </c>
      <c r="L30" s="308" t="s">
        <v>148</v>
      </c>
      <c r="M30" s="309" t="s">
        <v>148</v>
      </c>
      <c r="N30" s="305" t="s">
        <v>148</v>
      </c>
      <c r="O30" s="306" t="s">
        <v>148</v>
      </c>
      <c r="P30" s="307" t="s">
        <v>148</v>
      </c>
      <c r="Q30" s="306" t="s">
        <v>148</v>
      </c>
      <c r="R30" s="308" t="s">
        <v>148</v>
      </c>
      <c r="S30" s="309" t="s">
        <v>148</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ht="30" x14ac:dyDescent="0.25">
      <c r="A31" s="64" t="s">
        <v>57</v>
      </c>
      <c r="B31" s="310" t="s">
        <v>148</v>
      </c>
      <c r="C31" s="311" t="s">
        <v>148</v>
      </c>
      <c r="D31" s="312" t="s">
        <v>148</v>
      </c>
      <c r="E31" s="311" t="s">
        <v>148</v>
      </c>
      <c r="F31" s="313" t="s">
        <v>148</v>
      </c>
      <c r="G31" s="314" t="s">
        <v>148</v>
      </c>
      <c r="H31" s="310" t="s">
        <v>148</v>
      </c>
      <c r="I31" s="311" t="s">
        <v>148</v>
      </c>
      <c r="J31" s="312" t="s">
        <v>148</v>
      </c>
      <c r="K31" s="311" t="s">
        <v>148</v>
      </c>
      <c r="L31" s="313" t="s">
        <v>148</v>
      </c>
      <c r="M31" s="314" t="s">
        <v>148</v>
      </c>
      <c r="N31" s="310" t="s">
        <v>148</v>
      </c>
      <c r="O31" s="311" t="s">
        <v>148</v>
      </c>
      <c r="P31" s="312" t="s">
        <v>148</v>
      </c>
      <c r="Q31" s="311" t="s">
        <v>148</v>
      </c>
      <c r="R31" s="313" t="s">
        <v>148</v>
      </c>
      <c r="S31" s="314" t="s">
        <v>148</v>
      </c>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25">
      <c r="A32" s="41" t="s">
        <v>27</v>
      </c>
      <c r="B32" s="42"/>
      <c r="C32" s="43"/>
      <c r="D32" s="44"/>
      <c r="E32" s="45"/>
      <c r="F32" s="46"/>
      <c r="G32" s="47"/>
      <c r="H32" s="42"/>
      <c r="I32" s="43"/>
      <c r="J32" s="44"/>
      <c r="K32" s="45"/>
      <c r="L32" s="46"/>
      <c r="M32" s="47"/>
      <c r="N32" s="42"/>
      <c r="O32" s="43"/>
      <c r="P32" s="44"/>
      <c r="Q32" s="45"/>
      <c r="R32" s="46"/>
      <c r="S32" s="47"/>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25">
      <c r="A33" s="12" t="s">
        <v>130</v>
      </c>
      <c r="B33" s="290" t="s">
        <v>148</v>
      </c>
      <c r="C33" s="291" t="s">
        <v>148</v>
      </c>
      <c r="D33" s="292" t="s">
        <v>148</v>
      </c>
      <c r="E33" s="291" t="s">
        <v>148</v>
      </c>
      <c r="F33" s="313" t="s">
        <v>148</v>
      </c>
      <c r="G33" s="379" t="s">
        <v>154</v>
      </c>
      <c r="H33" s="290" t="s">
        <v>148</v>
      </c>
      <c r="I33" s="291" t="s">
        <v>148</v>
      </c>
      <c r="J33" s="292" t="s">
        <v>148</v>
      </c>
      <c r="K33" s="291" t="s">
        <v>148</v>
      </c>
      <c r="L33" s="322" t="s">
        <v>148</v>
      </c>
      <c r="M33" s="323" t="s">
        <v>148</v>
      </c>
      <c r="N33" s="290" t="s">
        <v>148</v>
      </c>
      <c r="O33" s="291" t="s">
        <v>148</v>
      </c>
      <c r="P33" s="292" t="s">
        <v>148</v>
      </c>
      <c r="Q33" s="291" t="s">
        <v>148</v>
      </c>
      <c r="R33" s="322" t="s">
        <v>148</v>
      </c>
      <c r="S33" s="379" t="s">
        <v>154</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25">
      <c r="A34" s="12" t="s">
        <v>131</v>
      </c>
      <c r="B34" s="290" t="s">
        <v>148</v>
      </c>
      <c r="C34" s="291" t="s">
        <v>148</v>
      </c>
      <c r="D34" s="292" t="s">
        <v>148</v>
      </c>
      <c r="E34" s="291" t="s">
        <v>148</v>
      </c>
      <c r="F34" s="313" t="s">
        <v>148</v>
      </c>
      <c r="G34" s="379" t="s">
        <v>154</v>
      </c>
      <c r="H34" s="290" t="s">
        <v>148</v>
      </c>
      <c r="I34" s="291" t="s">
        <v>148</v>
      </c>
      <c r="J34" s="292" t="s">
        <v>148</v>
      </c>
      <c r="K34" s="291" t="s">
        <v>148</v>
      </c>
      <c r="L34" s="322" t="s">
        <v>148</v>
      </c>
      <c r="M34" s="323" t="s">
        <v>148</v>
      </c>
      <c r="N34" s="290" t="s">
        <v>148</v>
      </c>
      <c r="O34" s="291" t="s">
        <v>148</v>
      </c>
      <c r="P34" s="292" t="s">
        <v>148</v>
      </c>
      <c r="Q34" s="291" t="s">
        <v>148</v>
      </c>
      <c r="R34" s="322" t="s">
        <v>148</v>
      </c>
      <c r="S34" s="379" t="s">
        <v>154</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25">
      <c r="A35" s="12" t="s">
        <v>135</v>
      </c>
      <c r="B35" s="290" t="s">
        <v>148</v>
      </c>
      <c r="C35" s="291" t="s">
        <v>148</v>
      </c>
      <c r="D35" s="292" t="s">
        <v>148</v>
      </c>
      <c r="E35" s="291" t="s">
        <v>148</v>
      </c>
      <c r="F35" s="313" t="s">
        <v>148</v>
      </c>
      <c r="G35" s="168">
        <v>0</v>
      </c>
      <c r="H35" s="290" t="s">
        <v>148</v>
      </c>
      <c r="I35" s="291" t="s">
        <v>148</v>
      </c>
      <c r="J35" s="292" t="s">
        <v>148</v>
      </c>
      <c r="K35" s="291" t="s">
        <v>148</v>
      </c>
      <c r="L35" s="322" t="s">
        <v>148</v>
      </c>
      <c r="M35" s="323" t="s">
        <v>148</v>
      </c>
      <c r="N35" s="290" t="s">
        <v>148</v>
      </c>
      <c r="O35" s="291" t="s">
        <v>148</v>
      </c>
      <c r="P35" s="292" t="s">
        <v>148</v>
      </c>
      <c r="Q35" s="291" t="s">
        <v>148</v>
      </c>
      <c r="R35" s="322" t="s">
        <v>148</v>
      </c>
      <c r="S35" s="379" t="s">
        <v>154</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25">
      <c r="A36" s="12" t="s">
        <v>139</v>
      </c>
      <c r="B36" s="290" t="s">
        <v>148</v>
      </c>
      <c r="C36" s="291" t="s">
        <v>148</v>
      </c>
      <c r="D36" s="292" t="s">
        <v>148</v>
      </c>
      <c r="E36" s="291" t="s">
        <v>148</v>
      </c>
      <c r="F36" s="313" t="s">
        <v>148</v>
      </c>
      <c r="G36" s="168">
        <v>0</v>
      </c>
      <c r="H36" s="290" t="s">
        <v>148</v>
      </c>
      <c r="I36" s="291" t="s">
        <v>148</v>
      </c>
      <c r="J36" s="292" t="s">
        <v>148</v>
      </c>
      <c r="K36" s="291" t="s">
        <v>148</v>
      </c>
      <c r="L36" s="322" t="s">
        <v>148</v>
      </c>
      <c r="M36" s="323" t="s">
        <v>148</v>
      </c>
      <c r="N36" s="290" t="s">
        <v>148</v>
      </c>
      <c r="O36" s="291" t="s">
        <v>148</v>
      </c>
      <c r="P36" s="292" t="s">
        <v>148</v>
      </c>
      <c r="Q36" s="291" t="s">
        <v>148</v>
      </c>
      <c r="R36" s="322" t="s">
        <v>148</v>
      </c>
      <c r="S36" s="379" t="s">
        <v>154</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25">
      <c r="A37" s="12" t="s">
        <v>140</v>
      </c>
      <c r="B37" s="290" t="s">
        <v>148</v>
      </c>
      <c r="C37" s="291" t="s">
        <v>148</v>
      </c>
      <c r="D37" s="292" t="s">
        <v>148</v>
      </c>
      <c r="E37" s="291" t="s">
        <v>148</v>
      </c>
      <c r="F37" s="313" t="s">
        <v>148</v>
      </c>
      <c r="G37" s="168">
        <v>0</v>
      </c>
      <c r="H37" s="290" t="s">
        <v>148</v>
      </c>
      <c r="I37" s="291" t="s">
        <v>148</v>
      </c>
      <c r="J37" s="292" t="s">
        <v>148</v>
      </c>
      <c r="K37" s="291" t="s">
        <v>148</v>
      </c>
      <c r="L37" s="322" t="s">
        <v>148</v>
      </c>
      <c r="M37" s="323" t="s">
        <v>148</v>
      </c>
      <c r="N37" s="290" t="s">
        <v>148</v>
      </c>
      <c r="O37" s="291" t="s">
        <v>148</v>
      </c>
      <c r="P37" s="292" t="s">
        <v>148</v>
      </c>
      <c r="Q37" s="291" t="s">
        <v>148</v>
      </c>
      <c r="R37" s="322" t="s">
        <v>148</v>
      </c>
      <c r="S37" s="379" t="s">
        <v>154</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ht="15.75" thickBot="1" x14ac:dyDescent="0.3">
      <c r="A38" s="61" t="s">
        <v>28</v>
      </c>
      <c r="B38" s="290" t="s">
        <v>148</v>
      </c>
      <c r="C38" s="291" t="s">
        <v>148</v>
      </c>
      <c r="D38" s="292" t="s">
        <v>148</v>
      </c>
      <c r="E38" s="291" t="s">
        <v>148</v>
      </c>
      <c r="F38" s="358" t="s">
        <v>148</v>
      </c>
      <c r="G38" s="416" t="s">
        <v>154</v>
      </c>
      <c r="H38" s="290" t="s">
        <v>148</v>
      </c>
      <c r="I38" s="291" t="s">
        <v>148</v>
      </c>
      <c r="J38" s="292" t="s">
        <v>148</v>
      </c>
      <c r="K38" s="291" t="s">
        <v>148</v>
      </c>
      <c r="L38" s="358" t="s">
        <v>148</v>
      </c>
      <c r="M38" s="359" t="s">
        <v>148</v>
      </c>
      <c r="N38" s="290" t="s">
        <v>148</v>
      </c>
      <c r="O38" s="291" t="s">
        <v>148</v>
      </c>
      <c r="P38" s="292" t="s">
        <v>148</v>
      </c>
      <c r="Q38" s="291" t="s">
        <v>148</v>
      </c>
      <c r="R38" s="358" t="s">
        <v>148</v>
      </c>
      <c r="S38" s="416" t="s">
        <v>154</v>
      </c>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row>
    <row r="39" spans="1:161" s="9" customFormat="1" x14ac:dyDescent="0.25">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row>
    <row r="40" spans="1:161" s="29" customFormat="1" ht="15.75" thickBot="1" x14ac:dyDescent="0.3">
      <c r="A40" s="54" t="s">
        <v>96</v>
      </c>
      <c r="B40" s="55"/>
      <c r="C40" s="55"/>
      <c r="D40" s="55"/>
      <c r="E40" s="55"/>
      <c r="F40" s="55"/>
      <c r="G40" s="55"/>
      <c r="H40" s="55"/>
      <c r="I40" s="55"/>
      <c r="J40" s="55"/>
      <c r="K40" s="55"/>
      <c r="L40" s="55"/>
      <c r="M40" s="55"/>
      <c r="N40" s="166"/>
      <c r="O40" s="166"/>
      <c r="P40" s="166"/>
      <c r="Q40" s="166"/>
      <c r="R40" s="166"/>
      <c r="S40" s="166"/>
    </row>
    <row r="41" spans="1:161" s="29" customFormat="1" x14ac:dyDescent="0.25">
      <c r="A41" s="10" t="s">
        <v>11</v>
      </c>
      <c r="B41" s="440" t="s">
        <v>126</v>
      </c>
      <c r="C41" s="441"/>
      <c r="D41" s="441"/>
      <c r="E41" s="441"/>
      <c r="F41" s="441"/>
      <c r="G41" s="442"/>
      <c r="H41" s="440" t="s">
        <v>141</v>
      </c>
      <c r="I41" s="441"/>
      <c r="J41" s="441"/>
      <c r="K41" s="441"/>
      <c r="L41" s="441"/>
      <c r="M41" s="442"/>
      <c r="N41" s="440" t="s">
        <v>142</v>
      </c>
      <c r="O41" s="441"/>
      <c r="P41" s="441"/>
      <c r="Q41" s="441"/>
      <c r="R41" s="441"/>
      <c r="S41" s="442"/>
    </row>
    <row r="42" spans="1:161" s="29" customFormat="1" x14ac:dyDescent="0.25">
      <c r="A42" s="11"/>
      <c r="B42" s="433" t="s">
        <v>64</v>
      </c>
      <c r="C42" s="431"/>
      <c r="D42" s="431" t="s">
        <v>5</v>
      </c>
      <c r="E42" s="431"/>
      <c r="F42" s="431" t="s">
        <v>75</v>
      </c>
      <c r="G42" s="432"/>
      <c r="H42" s="433" t="s">
        <v>64</v>
      </c>
      <c r="I42" s="431"/>
      <c r="J42" s="431" t="s">
        <v>5</v>
      </c>
      <c r="K42" s="431"/>
      <c r="L42" s="431" t="s">
        <v>75</v>
      </c>
      <c r="M42" s="432"/>
      <c r="N42" s="433" t="s">
        <v>64</v>
      </c>
      <c r="O42" s="431"/>
      <c r="P42" s="431" t="s">
        <v>5</v>
      </c>
      <c r="Q42" s="431"/>
      <c r="R42" s="431" t="s">
        <v>75</v>
      </c>
      <c r="S42" s="432"/>
    </row>
    <row r="43" spans="1:161" s="29" customFormat="1" x14ac:dyDescent="0.25">
      <c r="A43" s="37" t="s">
        <v>12</v>
      </c>
      <c r="B43" s="25" t="s">
        <v>13</v>
      </c>
      <c r="C43" s="32" t="s">
        <v>3</v>
      </c>
      <c r="D43" s="23" t="s">
        <v>13</v>
      </c>
      <c r="E43" s="21" t="s">
        <v>3</v>
      </c>
      <c r="F43" s="27" t="s">
        <v>13</v>
      </c>
      <c r="G43" s="28" t="s">
        <v>3</v>
      </c>
      <c r="H43" s="25" t="s">
        <v>13</v>
      </c>
      <c r="I43" s="26" t="s">
        <v>3</v>
      </c>
      <c r="J43" s="22" t="s">
        <v>13</v>
      </c>
      <c r="K43" s="21" t="s">
        <v>3</v>
      </c>
      <c r="L43" s="27" t="s">
        <v>13</v>
      </c>
      <c r="M43" s="28" t="s">
        <v>3</v>
      </c>
      <c r="N43" s="25" t="s">
        <v>13</v>
      </c>
      <c r="O43" s="26" t="s">
        <v>3</v>
      </c>
      <c r="P43" s="22" t="s">
        <v>13</v>
      </c>
      <c r="Q43" s="21" t="s">
        <v>3</v>
      </c>
      <c r="R43" s="27" t="s">
        <v>13</v>
      </c>
      <c r="S43" s="28" t="s">
        <v>3</v>
      </c>
    </row>
    <row r="44" spans="1:161" s="29" customFormat="1" x14ac:dyDescent="0.25">
      <c r="A44" s="33" t="s">
        <v>14</v>
      </c>
      <c r="B44" s="33"/>
      <c r="C44" s="34"/>
      <c r="D44" s="34"/>
      <c r="E44" s="34"/>
      <c r="F44" s="34"/>
      <c r="G44" s="35"/>
      <c r="H44" s="33"/>
      <c r="I44" s="34"/>
      <c r="J44" s="34"/>
      <c r="K44" s="34"/>
      <c r="L44" s="34"/>
      <c r="M44" s="35"/>
      <c r="N44" s="33"/>
      <c r="O44" s="34"/>
      <c r="P44" s="34"/>
      <c r="Q44" s="34"/>
      <c r="R44" s="34"/>
      <c r="S44" s="35"/>
    </row>
    <row r="45" spans="1:161" s="29" customFormat="1" ht="30" x14ac:dyDescent="0.25">
      <c r="A45" s="12" t="s">
        <v>15</v>
      </c>
      <c r="B45" s="13" t="s">
        <v>16</v>
      </c>
      <c r="C45" s="14"/>
      <c r="D45" s="15"/>
      <c r="E45" s="14"/>
      <c r="F45" s="6"/>
      <c r="G45" s="8"/>
      <c r="H45" s="13"/>
      <c r="I45" s="14"/>
      <c r="J45" s="15"/>
      <c r="K45" s="14"/>
      <c r="L45" s="6"/>
      <c r="M45" s="8"/>
      <c r="N45" s="13"/>
      <c r="O45" s="14"/>
      <c r="P45" s="15"/>
      <c r="Q45" s="14"/>
      <c r="R45" s="6"/>
      <c r="S45" s="8"/>
    </row>
    <row r="46" spans="1:161" s="29" customFormat="1" x14ac:dyDescent="0.25">
      <c r="A46" s="172" t="s">
        <v>128</v>
      </c>
      <c r="B46" s="315" t="s">
        <v>148</v>
      </c>
      <c r="C46" s="316" t="s">
        <v>148</v>
      </c>
      <c r="D46" s="317" t="s">
        <v>148</v>
      </c>
      <c r="E46" s="316" t="s">
        <v>148</v>
      </c>
      <c r="F46" s="167">
        <v>51692</v>
      </c>
      <c r="G46" s="168">
        <v>0</v>
      </c>
      <c r="H46" s="315" t="s">
        <v>148</v>
      </c>
      <c r="I46" s="316" t="s">
        <v>148</v>
      </c>
      <c r="J46" s="317" t="s">
        <v>148</v>
      </c>
      <c r="K46" s="316" t="s">
        <v>148</v>
      </c>
      <c r="L46" s="357">
        <v>335</v>
      </c>
      <c r="M46" s="323" t="s">
        <v>148</v>
      </c>
      <c r="N46" s="315" t="s">
        <v>148</v>
      </c>
      <c r="O46" s="316" t="s">
        <v>148</v>
      </c>
      <c r="P46" s="317" t="s">
        <v>148</v>
      </c>
      <c r="Q46" s="316" t="s">
        <v>148</v>
      </c>
      <c r="R46" s="167">
        <v>2287</v>
      </c>
      <c r="S46" s="323" t="s">
        <v>148</v>
      </c>
    </row>
    <row r="47" spans="1:161" s="29" customFormat="1" x14ac:dyDescent="0.25">
      <c r="A47" s="172" t="s">
        <v>133</v>
      </c>
      <c r="B47" s="315" t="s">
        <v>148</v>
      </c>
      <c r="C47" s="316" t="s">
        <v>148</v>
      </c>
      <c r="D47" s="317" t="s">
        <v>148</v>
      </c>
      <c r="E47" s="316" t="s">
        <v>148</v>
      </c>
      <c r="F47" s="167">
        <v>0</v>
      </c>
      <c r="G47" s="168">
        <v>0</v>
      </c>
      <c r="H47" s="315" t="s">
        <v>148</v>
      </c>
      <c r="I47" s="316" t="s">
        <v>148</v>
      </c>
      <c r="J47" s="317" t="s">
        <v>148</v>
      </c>
      <c r="K47" s="316" t="s">
        <v>148</v>
      </c>
      <c r="L47" s="167">
        <v>0</v>
      </c>
      <c r="M47" s="323" t="s">
        <v>148</v>
      </c>
      <c r="N47" s="315" t="s">
        <v>148</v>
      </c>
      <c r="O47" s="316" t="s">
        <v>148</v>
      </c>
      <c r="P47" s="317" t="s">
        <v>148</v>
      </c>
      <c r="Q47" s="316" t="s">
        <v>148</v>
      </c>
      <c r="R47" s="167">
        <v>842</v>
      </c>
      <c r="S47" s="323" t="s">
        <v>148</v>
      </c>
    </row>
    <row r="48" spans="1:161" s="29" customFormat="1" x14ac:dyDescent="0.25">
      <c r="A48" s="172" t="s">
        <v>137</v>
      </c>
      <c r="B48" s="315" t="s">
        <v>148</v>
      </c>
      <c r="C48" s="316" t="s">
        <v>148</v>
      </c>
      <c r="D48" s="317" t="s">
        <v>148</v>
      </c>
      <c r="E48" s="316" t="s">
        <v>148</v>
      </c>
      <c r="F48" s="167">
        <v>0</v>
      </c>
      <c r="G48" s="168">
        <v>0</v>
      </c>
      <c r="H48" s="315" t="s">
        <v>148</v>
      </c>
      <c r="I48" s="316" t="s">
        <v>148</v>
      </c>
      <c r="J48" s="317" t="s">
        <v>148</v>
      </c>
      <c r="K48" s="316" t="s">
        <v>148</v>
      </c>
      <c r="L48" s="167">
        <v>0</v>
      </c>
      <c r="M48" s="323" t="s">
        <v>148</v>
      </c>
      <c r="N48" s="315" t="s">
        <v>148</v>
      </c>
      <c r="O48" s="316" t="s">
        <v>148</v>
      </c>
      <c r="P48" s="317" t="s">
        <v>148</v>
      </c>
      <c r="Q48" s="316" t="s">
        <v>148</v>
      </c>
      <c r="R48" s="167">
        <v>2315</v>
      </c>
      <c r="S48" s="323" t="s">
        <v>148</v>
      </c>
    </row>
    <row r="49" spans="1:161" s="29" customFormat="1" x14ac:dyDescent="0.25">
      <c r="A49" s="176" t="s">
        <v>18</v>
      </c>
      <c r="B49" s="315" t="s">
        <v>148</v>
      </c>
      <c r="C49" s="316" t="s">
        <v>148</v>
      </c>
      <c r="D49" s="317" t="s">
        <v>148</v>
      </c>
      <c r="E49" s="316" t="s">
        <v>148</v>
      </c>
      <c r="F49" s="167">
        <f>SUM(F46:F48)</f>
        <v>51692</v>
      </c>
      <c r="G49" s="168">
        <v>0</v>
      </c>
      <c r="H49" s="315" t="s">
        <v>148</v>
      </c>
      <c r="I49" s="316" t="s">
        <v>148</v>
      </c>
      <c r="J49" s="317" t="s">
        <v>148</v>
      </c>
      <c r="K49" s="316" t="s">
        <v>148</v>
      </c>
      <c r="L49" s="167">
        <f>SUM(L46:L48)</f>
        <v>335</v>
      </c>
      <c r="M49" s="323" t="s">
        <v>148</v>
      </c>
      <c r="N49" s="315" t="s">
        <v>148</v>
      </c>
      <c r="O49" s="316" t="s">
        <v>148</v>
      </c>
      <c r="P49" s="317" t="s">
        <v>148</v>
      </c>
      <c r="Q49" s="316" t="s">
        <v>148</v>
      </c>
      <c r="R49" s="167">
        <f>SUM(R46:R48)</f>
        <v>5444</v>
      </c>
      <c r="S49" s="323" t="s">
        <v>148</v>
      </c>
    </row>
    <row r="50" spans="1:161" s="29" customFormat="1" x14ac:dyDescent="0.25">
      <c r="A50" s="177" t="s">
        <v>19</v>
      </c>
      <c r="B50" s="177"/>
      <c r="C50" s="178"/>
      <c r="D50" s="178"/>
      <c r="E50" s="178"/>
      <c r="F50" s="178"/>
      <c r="G50" s="179"/>
      <c r="H50" s="177"/>
      <c r="I50" s="178"/>
      <c r="J50" s="178"/>
      <c r="K50" s="178"/>
      <c r="L50" s="178"/>
      <c r="M50" s="179"/>
      <c r="N50" s="177"/>
      <c r="O50" s="178"/>
      <c r="P50" s="178"/>
      <c r="Q50" s="178"/>
      <c r="R50" s="178"/>
      <c r="S50" s="179"/>
    </row>
    <row r="51" spans="1:161" s="29" customFormat="1" x14ac:dyDescent="0.25">
      <c r="A51" s="172" t="s">
        <v>20</v>
      </c>
      <c r="B51" s="180"/>
      <c r="C51" s="174"/>
      <c r="D51" s="175"/>
      <c r="E51" s="174"/>
      <c r="F51" s="167"/>
      <c r="G51" s="168"/>
      <c r="H51" s="180"/>
      <c r="I51" s="174"/>
      <c r="J51" s="175"/>
      <c r="K51" s="174"/>
      <c r="L51" s="167"/>
      <c r="M51" s="168"/>
      <c r="N51" s="180"/>
      <c r="O51" s="174"/>
      <c r="P51" s="175"/>
      <c r="Q51" s="174"/>
      <c r="R51" s="167"/>
      <c r="S51" s="168"/>
    </row>
    <row r="52" spans="1:161" s="29" customFormat="1" x14ac:dyDescent="0.25">
      <c r="A52" s="172" t="s">
        <v>21</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29" customFormat="1" x14ac:dyDescent="0.25">
      <c r="A53" s="172" t="s">
        <v>22</v>
      </c>
      <c r="B53" s="318" t="s">
        <v>148</v>
      </c>
      <c r="C53" s="316" t="s">
        <v>148</v>
      </c>
      <c r="D53" s="317" t="s">
        <v>148</v>
      </c>
      <c r="E53" s="316" t="s">
        <v>148</v>
      </c>
      <c r="F53" s="322" t="s">
        <v>148</v>
      </c>
      <c r="G53" s="323" t="s">
        <v>148</v>
      </c>
      <c r="H53" s="318" t="s">
        <v>148</v>
      </c>
      <c r="I53" s="316" t="s">
        <v>148</v>
      </c>
      <c r="J53" s="317" t="s">
        <v>148</v>
      </c>
      <c r="K53" s="316" t="s">
        <v>148</v>
      </c>
      <c r="L53" s="322" t="s">
        <v>148</v>
      </c>
      <c r="M53" s="323" t="s">
        <v>148</v>
      </c>
      <c r="N53" s="318" t="s">
        <v>148</v>
      </c>
      <c r="O53" s="316" t="s">
        <v>148</v>
      </c>
      <c r="P53" s="317" t="s">
        <v>148</v>
      </c>
      <c r="Q53" s="316" t="s">
        <v>148</v>
      </c>
      <c r="R53" s="322" t="s">
        <v>148</v>
      </c>
      <c r="S53" s="323" t="s">
        <v>148</v>
      </c>
    </row>
    <row r="54" spans="1:161" s="29" customFormat="1" x14ac:dyDescent="0.25">
      <c r="A54" s="172" t="s">
        <v>23</v>
      </c>
      <c r="B54" s="318"/>
      <c r="C54" s="316"/>
      <c r="D54" s="317"/>
      <c r="E54" s="316"/>
      <c r="F54" s="322"/>
      <c r="G54" s="323"/>
      <c r="H54" s="318"/>
      <c r="I54" s="316"/>
      <c r="J54" s="317"/>
      <c r="K54" s="316"/>
      <c r="L54" s="322"/>
      <c r="M54" s="323"/>
      <c r="N54" s="318"/>
      <c r="O54" s="316"/>
      <c r="P54" s="317"/>
      <c r="Q54" s="316"/>
      <c r="R54" s="322"/>
      <c r="S54" s="323"/>
    </row>
    <row r="55" spans="1:161" s="29" customFormat="1" ht="15.75" thickBot="1" x14ac:dyDescent="0.3">
      <c r="A55" s="181" t="s">
        <v>18</v>
      </c>
      <c r="B55" s="319" t="s">
        <v>148</v>
      </c>
      <c r="C55" s="320" t="s">
        <v>148</v>
      </c>
      <c r="D55" s="321" t="s">
        <v>148</v>
      </c>
      <c r="E55" s="320" t="s">
        <v>148</v>
      </c>
      <c r="F55" s="324" t="s">
        <v>148</v>
      </c>
      <c r="G55" s="325" t="s">
        <v>148</v>
      </c>
      <c r="H55" s="319" t="s">
        <v>148</v>
      </c>
      <c r="I55" s="320" t="s">
        <v>148</v>
      </c>
      <c r="J55" s="321" t="s">
        <v>148</v>
      </c>
      <c r="K55" s="320" t="s">
        <v>148</v>
      </c>
      <c r="L55" s="324" t="s">
        <v>148</v>
      </c>
      <c r="M55" s="325" t="s">
        <v>148</v>
      </c>
      <c r="N55" s="319" t="s">
        <v>148</v>
      </c>
      <c r="O55" s="320" t="s">
        <v>148</v>
      </c>
      <c r="P55" s="321" t="s">
        <v>148</v>
      </c>
      <c r="Q55" s="320" t="s">
        <v>148</v>
      </c>
      <c r="R55" s="324" t="s">
        <v>148</v>
      </c>
      <c r="S55" s="325" t="s">
        <v>148</v>
      </c>
    </row>
    <row r="56" spans="1:161" x14ac:dyDescent="0.25">
      <c r="A56" s="425" t="s">
        <v>62</v>
      </c>
      <c r="B56" s="426"/>
      <c r="C56" s="426"/>
      <c r="D56" s="426"/>
      <c r="E56" s="426"/>
      <c r="F56" s="426"/>
      <c r="G56" s="426"/>
      <c r="H56" s="426"/>
      <c r="I56" s="426"/>
      <c r="J56" s="426"/>
      <c r="K56" s="426"/>
      <c r="L56" s="426"/>
      <c r="M56" s="427"/>
      <c r="N56" s="422"/>
      <c r="O56" s="423"/>
      <c r="P56" s="423"/>
      <c r="Q56" s="423"/>
      <c r="R56" s="423"/>
      <c r="S56" s="424"/>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row>
    <row r="57" spans="1:161" ht="18.75" customHeight="1" x14ac:dyDescent="0.25">
      <c r="A57" s="182" t="s">
        <v>68</v>
      </c>
      <c r="B57" s="326" t="s">
        <v>148</v>
      </c>
      <c r="C57" s="327" t="s">
        <v>148</v>
      </c>
      <c r="D57" s="328" t="s">
        <v>148</v>
      </c>
      <c r="E57" s="327" t="s">
        <v>148</v>
      </c>
      <c r="F57" s="329" t="s">
        <v>148</v>
      </c>
      <c r="G57" s="330" t="s">
        <v>148</v>
      </c>
      <c r="H57" s="326" t="s">
        <v>148</v>
      </c>
      <c r="I57" s="327" t="s">
        <v>148</v>
      </c>
      <c r="J57" s="328" t="s">
        <v>148</v>
      </c>
      <c r="K57" s="327" t="s">
        <v>148</v>
      </c>
      <c r="L57" s="329" t="s">
        <v>148</v>
      </c>
      <c r="M57" s="331" t="s">
        <v>148</v>
      </c>
      <c r="N57" s="326" t="s">
        <v>148</v>
      </c>
      <c r="O57" s="327" t="s">
        <v>148</v>
      </c>
      <c r="P57" s="328" t="s">
        <v>148</v>
      </c>
      <c r="Q57" s="327" t="s">
        <v>148</v>
      </c>
      <c r="R57" s="329" t="s">
        <v>148</v>
      </c>
      <c r="S57" s="331" t="s">
        <v>148</v>
      </c>
    </row>
    <row r="58" spans="1:161" ht="18.75" customHeight="1" thickBot="1" x14ac:dyDescent="0.3">
      <c r="A58" s="183"/>
      <c r="B58" s="184"/>
      <c r="C58" s="185"/>
      <c r="D58" s="186"/>
      <c r="E58" s="185"/>
      <c r="F58" s="187"/>
      <c r="G58" s="188"/>
      <c r="H58" s="184"/>
      <c r="I58" s="185"/>
      <c r="J58" s="186"/>
      <c r="K58" s="185"/>
      <c r="L58" s="187"/>
      <c r="M58" s="189"/>
      <c r="N58" s="184"/>
      <c r="O58" s="185"/>
      <c r="P58" s="186"/>
      <c r="Q58" s="185"/>
      <c r="R58" s="187"/>
      <c r="S58" s="189"/>
    </row>
    <row r="59" spans="1:161" s="29" customFormat="1" x14ac:dyDescent="0.25">
      <c r="A59" s="428" t="s">
        <v>24</v>
      </c>
      <c r="B59" s="429"/>
      <c r="C59" s="429"/>
      <c r="D59" s="429"/>
      <c r="E59" s="429"/>
      <c r="F59" s="429"/>
      <c r="G59" s="429"/>
      <c r="H59" s="429"/>
      <c r="I59" s="429"/>
      <c r="J59" s="429"/>
      <c r="K59" s="429"/>
      <c r="L59" s="429"/>
      <c r="M59" s="430"/>
      <c r="N59" s="422"/>
      <c r="O59" s="423"/>
      <c r="P59" s="423"/>
      <c r="Q59" s="423"/>
      <c r="R59" s="423"/>
      <c r="S59" s="424"/>
    </row>
    <row r="60" spans="1:161" s="29" customFormat="1" x14ac:dyDescent="0.25">
      <c r="A60" s="190" t="s">
        <v>25</v>
      </c>
      <c r="B60" s="337" t="s">
        <v>148</v>
      </c>
      <c r="C60" s="338" t="s">
        <v>148</v>
      </c>
      <c r="D60" s="339" t="s">
        <v>148</v>
      </c>
      <c r="E60" s="338" t="s">
        <v>148</v>
      </c>
      <c r="F60" s="340" t="s">
        <v>148</v>
      </c>
      <c r="G60" s="341" t="s">
        <v>148</v>
      </c>
      <c r="H60" s="337" t="s">
        <v>148</v>
      </c>
      <c r="I60" s="338" t="s">
        <v>148</v>
      </c>
      <c r="J60" s="339" t="s">
        <v>148</v>
      </c>
      <c r="K60" s="338" t="s">
        <v>148</v>
      </c>
      <c r="L60" s="340" t="s">
        <v>148</v>
      </c>
      <c r="M60" s="341" t="s">
        <v>148</v>
      </c>
      <c r="N60" s="337" t="s">
        <v>148</v>
      </c>
      <c r="O60" s="338" t="s">
        <v>148</v>
      </c>
      <c r="P60" s="339" t="s">
        <v>148</v>
      </c>
      <c r="Q60" s="338" t="s">
        <v>148</v>
      </c>
      <c r="R60" s="340" t="s">
        <v>148</v>
      </c>
      <c r="S60" s="341" t="s">
        <v>148</v>
      </c>
    </row>
    <row r="61" spans="1:161" s="29" customFormat="1" x14ac:dyDescent="0.25">
      <c r="A61" s="190" t="s">
        <v>26</v>
      </c>
      <c r="B61" s="342" t="s">
        <v>148</v>
      </c>
      <c r="C61" s="343" t="s">
        <v>148</v>
      </c>
      <c r="D61" s="344" t="s">
        <v>148</v>
      </c>
      <c r="E61" s="343" t="s">
        <v>148</v>
      </c>
      <c r="F61" s="345" t="s">
        <v>148</v>
      </c>
      <c r="G61" s="346" t="s">
        <v>148</v>
      </c>
      <c r="H61" s="342" t="s">
        <v>148</v>
      </c>
      <c r="I61" s="343" t="s">
        <v>148</v>
      </c>
      <c r="J61" s="344" t="s">
        <v>148</v>
      </c>
      <c r="K61" s="343" t="s">
        <v>148</v>
      </c>
      <c r="L61" s="345" t="s">
        <v>148</v>
      </c>
      <c r="M61" s="346" t="s">
        <v>148</v>
      </c>
      <c r="N61" s="342" t="s">
        <v>148</v>
      </c>
      <c r="O61" s="343" t="s">
        <v>148</v>
      </c>
      <c r="P61" s="344" t="s">
        <v>148</v>
      </c>
      <c r="Q61" s="343" t="s">
        <v>148</v>
      </c>
      <c r="R61" s="345" t="s">
        <v>148</v>
      </c>
      <c r="S61" s="346" t="s">
        <v>148</v>
      </c>
    </row>
    <row r="62" spans="1:161" s="29" customFormat="1" x14ac:dyDescent="0.25">
      <c r="A62" s="191" t="s">
        <v>27</v>
      </c>
      <c r="B62" s="192"/>
      <c r="C62" s="193"/>
      <c r="D62" s="194"/>
      <c r="E62" s="195"/>
      <c r="F62" s="196"/>
      <c r="G62" s="197"/>
      <c r="H62" s="192"/>
      <c r="I62" s="193"/>
      <c r="J62" s="194"/>
      <c r="K62" s="195"/>
      <c r="L62" s="196"/>
      <c r="M62" s="197"/>
      <c r="N62" s="192"/>
      <c r="O62" s="193"/>
      <c r="P62" s="194"/>
      <c r="Q62" s="195"/>
      <c r="R62" s="196"/>
      <c r="S62" s="197"/>
    </row>
    <row r="63" spans="1:161" s="29" customFormat="1" ht="30" customHeight="1" x14ac:dyDescent="0.25">
      <c r="A63" s="198" t="s">
        <v>28</v>
      </c>
      <c r="B63" s="318" t="s">
        <v>148</v>
      </c>
      <c r="C63" s="316" t="s">
        <v>148</v>
      </c>
      <c r="D63" s="317" t="s">
        <v>148</v>
      </c>
      <c r="E63" s="347" t="s">
        <v>148</v>
      </c>
      <c r="F63" s="322" t="s">
        <v>148</v>
      </c>
      <c r="G63" s="323" t="s">
        <v>148</v>
      </c>
      <c r="H63" s="318" t="s">
        <v>148</v>
      </c>
      <c r="I63" s="316" t="s">
        <v>148</v>
      </c>
      <c r="J63" s="317" t="s">
        <v>148</v>
      </c>
      <c r="K63" s="347" t="s">
        <v>148</v>
      </c>
      <c r="L63" s="322" t="s">
        <v>148</v>
      </c>
      <c r="M63" s="323" t="s">
        <v>148</v>
      </c>
      <c r="N63" s="318" t="s">
        <v>148</v>
      </c>
      <c r="O63" s="316" t="s">
        <v>148</v>
      </c>
      <c r="P63" s="317" t="s">
        <v>148</v>
      </c>
      <c r="Q63" s="347" t="s">
        <v>148</v>
      </c>
      <c r="R63" s="322" t="s">
        <v>148</v>
      </c>
      <c r="S63" s="323" t="s">
        <v>148</v>
      </c>
    </row>
    <row r="64" spans="1:161" s="29" customFormat="1" ht="15.75" thickBot="1" x14ac:dyDescent="0.3">
      <c r="A64" s="199"/>
      <c r="B64" s="200"/>
      <c r="C64" s="201"/>
      <c r="D64" s="202"/>
      <c r="E64" s="203"/>
      <c r="F64" s="204"/>
      <c r="G64" s="205"/>
      <c r="H64" s="200"/>
      <c r="I64" s="201"/>
      <c r="J64" s="202"/>
      <c r="K64" s="203"/>
      <c r="L64" s="204"/>
      <c r="M64" s="205"/>
      <c r="N64" s="200"/>
      <c r="O64" s="201"/>
      <c r="P64" s="202"/>
      <c r="Q64" s="203"/>
      <c r="R64" s="204"/>
      <c r="S64" s="205"/>
    </row>
    <row r="65" spans="1:19" s="29" customFormat="1" ht="15.75" thickBot="1" x14ac:dyDescent="0.3">
      <c r="A65" s="206" t="s">
        <v>29</v>
      </c>
      <c r="B65" s="207"/>
      <c r="C65" s="207"/>
      <c r="D65" s="207"/>
      <c r="E65" s="207"/>
      <c r="F65" s="207"/>
      <c r="G65" s="207"/>
      <c r="H65" s="207"/>
      <c r="I65" s="207"/>
      <c r="J65" s="207"/>
      <c r="K65" s="207"/>
      <c r="L65" s="207"/>
      <c r="M65" s="207"/>
      <c r="N65" s="207"/>
      <c r="O65" s="207"/>
      <c r="P65" s="207"/>
      <c r="Q65" s="207"/>
      <c r="R65" s="207"/>
      <c r="S65" s="207"/>
    </row>
    <row r="66" spans="1:19" s="29" customFormat="1" x14ac:dyDescent="0.25">
      <c r="A66" s="208" t="s">
        <v>11</v>
      </c>
      <c r="B66" s="434" t="s">
        <v>126</v>
      </c>
      <c r="C66" s="435"/>
      <c r="D66" s="435"/>
      <c r="E66" s="435"/>
      <c r="F66" s="435"/>
      <c r="G66" s="436"/>
      <c r="H66" s="434" t="s">
        <v>141</v>
      </c>
      <c r="I66" s="435"/>
      <c r="J66" s="435"/>
      <c r="K66" s="435"/>
      <c r="L66" s="435"/>
      <c r="M66" s="436"/>
      <c r="N66" s="434" t="s">
        <v>142</v>
      </c>
      <c r="O66" s="435"/>
      <c r="P66" s="435"/>
      <c r="Q66" s="435"/>
      <c r="R66" s="435"/>
      <c r="S66" s="436"/>
    </row>
    <row r="67" spans="1:19" s="29" customFormat="1" x14ac:dyDescent="0.25">
      <c r="A67" s="209"/>
      <c r="B67" s="437" t="s">
        <v>64</v>
      </c>
      <c r="C67" s="438"/>
      <c r="D67" s="438" t="s">
        <v>5</v>
      </c>
      <c r="E67" s="438"/>
      <c r="F67" s="438" t="s">
        <v>75</v>
      </c>
      <c r="G67" s="439"/>
      <c r="H67" s="437" t="s">
        <v>64</v>
      </c>
      <c r="I67" s="438"/>
      <c r="J67" s="438" t="s">
        <v>5</v>
      </c>
      <c r="K67" s="438"/>
      <c r="L67" s="438" t="s">
        <v>75</v>
      </c>
      <c r="M67" s="439"/>
      <c r="N67" s="437" t="s">
        <v>64</v>
      </c>
      <c r="O67" s="438"/>
      <c r="P67" s="438" t="s">
        <v>5</v>
      </c>
      <c r="Q67" s="438"/>
      <c r="R67" s="438" t="s">
        <v>75</v>
      </c>
      <c r="S67" s="439"/>
    </row>
    <row r="68" spans="1:19" s="29" customFormat="1" x14ac:dyDescent="0.25">
      <c r="A68" s="210" t="s">
        <v>12</v>
      </c>
      <c r="B68" s="211" t="s">
        <v>13</v>
      </c>
      <c r="C68" s="212" t="s">
        <v>3</v>
      </c>
      <c r="D68" s="213" t="s">
        <v>13</v>
      </c>
      <c r="E68" s="214" t="s">
        <v>3</v>
      </c>
      <c r="F68" s="215" t="s">
        <v>13</v>
      </c>
      <c r="G68" s="216" t="s">
        <v>3</v>
      </c>
      <c r="H68" s="211" t="s">
        <v>13</v>
      </c>
      <c r="I68" s="217" t="s">
        <v>3</v>
      </c>
      <c r="J68" s="218" t="s">
        <v>13</v>
      </c>
      <c r="K68" s="214" t="s">
        <v>3</v>
      </c>
      <c r="L68" s="215" t="s">
        <v>13</v>
      </c>
      <c r="M68" s="216" t="s">
        <v>3</v>
      </c>
      <c r="N68" s="211" t="s">
        <v>13</v>
      </c>
      <c r="O68" s="217" t="s">
        <v>3</v>
      </c>
      <c r="P68" s="218" t="s">
        <v>13</v>
      </c>
      <c r="Q68" s="214" t="s">
        <v>3</v>
      </c>
      <c r="R68" s="215" t="s">
        <v>13</v>
      </c>
      <c r="S68" s="216" t="s">
        <v>3</v>
      </c>
    </row>
    <row r="69" spans="1:19" s="29" customFormat="1" x14ac:dyDescent="0.25">
      <c r="A69" s="177" t="s">
        <v>14</v>
      </c>
      <c r="B69" s="177"/>
      <c r="C69" s="178"/>
      <c r="D69" s="178"/>
      <c r="E69" s="178"/>
      <c r="F69" s="178"/>
      <c r="G69" s="179"/>
      <c r="H69" s="177"/>
      <c r="I69" s="178"/>
      <c r="J69" s="178"/>
      <c r="K69" s="178"/>
      <c r="L69" s="178"/>
      <c r="M69" s="179"/>
      <c r="N69" s="177"/>
      <c r="O69" s="178"/>
      <c r="P69" s="178"/>
      <c r="Q69" s="178"/>
      <c r="R69" s="178"/>
      <c r="S69" s="179"/>
    </row>
    <row r="70" spans="1:19" s="29" customFormat="1" ht="30" x14ac:dyDescent="0.25">
      <c r="A70" s="172" t="s">
        <v>15</v>
      </c>
      <c r="B70" s="173" t="s">
        <v>16</v>
      </c>
      <c r="C70" s="174"/>
      <c r="D70" s="175"/>
      <c r="E70" s="174"/>
      <c r="F70" s="167"/>
      <c r="G70" s="168"/>
      <c r="H70" s="173"/>
      <c r="I70" s="174"/>
      <c r="J70" s="175"/>
      <c r="K70" s="174"/>
      <c r="L70" s="167"/>
      <c r="M70" s="168"/>
      <c r="N70" s="173"/>
      <c r="O70" s="174"/>
      <c r="P70" s="175"/>
      <c r="Q70" s="174"/>
      <c r="R70" s="167"/>
      <c r="S70" s="168"/>
    </row>
    <row r="71" spans="1:19" s="29" customFormat="1" x14ac:dyDescent="0.25">
      <c r="A71" s="172" t="s">
        <v>127</v>
      </c>
      <c r="B71" s="315" t="s">
        <v>148</v>
      </c>
      <c r="C71" s="316" t="s">
        <v>148</v>
      </c>
      <c r="D71" s="317" t="s">
        <v>148</v>
      </c>
      <c r="E71" s="316" t="s">
        <v>148</v>
      </c>
      <c r="F71" s="167">
        <v>1533</v>
      </c>
      <c r="G71" s="323" t="s">
        <v>148</v>
      </c>
      <c r="H71" s="315" t="s">
        <v>148</v>
      </c>
      <c r="I71" s="316" t="s">
        <v>148</v>
      </c>
      <c r="J71" s="317" t="s">
        <v>148</v>
      </c>
      <c r="K71" s="316" t="s">
        <v>148</v>
      </c>
      <c r="L71" s="378" t="s">
        <v>154</v>
      </c>
      <c r="M71" s="323" t="s">
        <v>148</v>
      </c>
      <c r="N71" s="315" t="s">
        <v>148</v>
      </c>
      <c r="O71" s="316" t="s">
        <v>148</v>
      </c>
      <c r="P71" s="317" t="s">
        <v>148</v>
      </c>
      <c r="Q71" s="316" t="s">
        <v>148</v>
      </c>
      <c r="R71" s="378" t="s">
        <v>154</v>
      </c>
      <c r="S71" s="323" t="s">
        <v>148</v>
      </c>
    </row>
    <row r="72" spans="1:19" s="29" customFormat="1" x14ac:dyDescent="0.25">
      <c r="A72" s="172" t="s">
        <v>128</v>
      </c>
      <c r="B72" s="315" t="s">
        <v>148</v>
      </c>
      <c r="C72" s="316" t="s">
        <v>148</v>
      </c>
      <c r="D72" s="317" t="s">
        <v>148</v>
      </c>
      <c r="E72" s="316" t="s">
        <v>148</v>
      </c>
      <c r="F72" s="167">
        <v>2071</v>
      </c>
      <c r="G72" s="323" t="s">
        <v>148</v>
      </c>
      <c r="H72" s="315" t="s">
        <v>148</v>
      </c>
      <c r="I72" s="316" t="s">
        <v>148</v>
      </c>
      <c r="J72" s="317" t="s">
        <v>148</v>
      </c>
      <c r="K72" s="316" t="s">
        <v>148</v>
      </c>
      <c r="L72" s="378" t="s">
        <v>154</v>
      </c>
      <c r="M72" s="323" t="s">
        <v>148</v>
      </c>
      <c r="N72" s="315" t="s">
        <v>148</v>
      </c>
      <c r="O72" s="316" t="s">
        <v>148</v>
      </c>
      <c r="P72" s="317" t="s">
        <v>148</v>
      </c>
      <c r="Q72" s="316" t="s">
        <v>148</v>
      </c>
      <c r="R72" s="378" t="s">
        <v>154</v>
      </c>
      <c r="S72" s="323" t="s">
        <v>148</v>
      </c>
    </row>
    <row r="73" spans="1:19" s="29" customFormat="1" x14ac:dyDescent="0.25">
      <c r="A73" s="172" t="s">
        <v>132</v>
      </c>
      <c r="B73" s="315" t="s">
        <v>148</v>
      </c>
      <c r="C73" s="316" t="s">
        <v>148</v>
      </c>
      <c r="D73" s="317" t="s">
        <v>148</v>
      </c>
      <c r="E73" s="316" t="s">
        <v>148</v>
      </c>
      <c r="F73" s="167">
        <v>0</v>
      </c>
      <c r="G73" s="323" t="s">
        <v>148</v>
      </c>
      <c r="H73" s="315" t="s">
        <v>148</v>
      </c>
      <c r="I73" s="316" t="s">
        <v>148</v>
      </c>
      <c r="J73" s="317" t="s">
        <v>148</v>
      </c>
      <c r="K73" s="316" t="s">
        <v>148</v>
      </c>
      <c r="L73" s="167">
        <v>0</v>
      </c>
      <c r="M73" s="323" t="s">
        <v>148</v>
      </c>
      <c r="N73" s="315" t="s">
        <v>148</v>
      </c>
      <c r="O73" s="316" t="s">
        <v>148</v>
      </c>
      <c r="P73" s="317" t="s">
        <v>148</v>
      </c>
      <c r="Q73" s="316" t="s">
        <v>148</v>
      </c>
      <c r="R73" s="378" t="s">
        <v>154</v>
      </c>
      <c r="S73" s="323" t="s">
        <v>148</v>
      </c>
    </row>
    <row r="74" spans="1:19" s="29" customFormat="1" x14ac:dyDescent="0.25">
      <c r="A74" s="172" t="s">
        <v>133</v>
      </c>
      <c r="B74" s="315" t="s">
        <v>148</v>
      </c>
      <c r="C74" s="316" t="s">
        <v>148</v>
      </c>
      <c r="D74" s="317" t="s">
        <v>148</v>
      </c>
      <c r="E74" s="316" t="s">
        <v>148</v>
      </c>
      <c r="F74" s="167">
        <v>0</v>
      </c>
      <c r="G74" s="323" t="s">
        <v>148</v>
      </c>
      <c r="H74" s="315" t="s">
        <v>148</v>
      </c>
      <c r="I74" s="316" t="s">
        <v>148</v>
      </c>
      <c r="J74" s="317" t="s">
        <v>148</v>
      </c>
      <c r="K74" s="316" t="s">
        <v>148</v>
      </c>
      <c r="L74" s="167">
        <v>0</v>
      </c>
      <c r="M74" s="323" t="s">
        <v>148</v>
      </c>
      <c r="N74" s="315" t="s">
        <v>148</v>
      </c>
      <c r="O74" s="316" t="s">
        <v>148</v>
      </c>
      <c r="P74" s="317" t="s">
        <v>148</v>
      </c>
      <c r="Q74" s="316" t="s">
        <v>148</v>
      </c>
      <c r="R74" s="378" t="s">
        <v>154</v>
      </c>
      <c r="S74" s="323" t="s">
        <v>148</v>
      </c>
    </row>
    <row r="75" spans="1:19" s="29" customFormat="1" x14ac:dyDescent="0.25">
      <c r="A75" s="172" t="s">
        <v>136</v>
      </c>
      <c r="B75" s="315" t="s">
        <v>148</v>
      </c>
      <c r="C75" s="316" t="s">
        <v>148</v>
      </c>
      <c r="D75" s="317" t="s">
        <v>148</v>
      </c>
      <c r="E75" s="316" t="s">
        <v>148</v>
      </c>
      <c r="F75" s="167">
        <v>0</v>
      </c>
      <c r="G75" s="323" t="s">
        <v>148</v>
      </c>
      <c r="H75" s="315" t="s">
        <v>148</v>
      </c>
      <c r="I75" s="316" t="s">
        <v>148</v>
      </c>
      <c r="J75" s="317" t="s">
        <v>148</v>
      </c>
      <c r="K75" s="316" t="s">
        <v>148</v>
      </c>
      <c r="L75" s="167">
        <v>0</v>
      </c>
      <c r="M75" s="323" t="s">
        <v>148</v>
      </c>
      <c r="N75" s="315" t="s">
        <v>148</v>
      </c>
      <c r="O75" s="316" t="s">
        <v>148</v>
      </c>
      <c r="P75" s="317" t="s">
        <v>148</v>
      </c>
      <c r="Q75" s="316" t="s">
        <v>148</v>
      </c>
      <c r="R75" s="378" t="s">
        <v>154</v>
      </c>
      <c r="S75" s="323" t="s">
        <v>148</v>
      </c>
    </row>
    <row r="76" spans="1:19" s="29" customFormat="1" x14ac:dyDescent="0.25">
      <c r="A76" s="172" t="s">
        <v>137</v>
      </c>
      <c r="B76" s="315" t="s">
        <v>148</v>
      </c>
      <c r="C76" s="316" t="s">
        <v>148</v>
      </c>
      <c r="D76" s="317" t="s">
        <v>148</v>
      </c>
      <c r="E76" s="316" t="s">
        <v>148</v>
      </c>
      <c r="F76" s="167">
        <v>0</v>
      </c>
      <c r="G76" s="323" t="s">
        <v>148</v>
      </c>
      <c r="H76" s="315" t="s">
        <v>148</v>
      </c>
      <c r="I76" s="316" t="s">
        <v>148</v>
      </c>
      <c r="J76" s="317" t="s">
        <v>148</v>
      </c>
      <c r="K76" s="316" t="s">
        <v>148</v>
      </c>
      <c r="L76" s="167">
        <v>0</v>
      </c>
      <c r="M76" s="323" t="s">
        <v>148</v>
      </c>
      <c r="N76" s="315" t="s">
        <v>148</v>
      </c>
      <c r="O76" s="316" t="s">
        <v>148</v>
      </c>
      <c r="P76" s="317" t="s">
        <v>148</v>
      </c>
      <c r="Q76" s="316" t="s">
        <v>148</v>
      </c>
      <c r="R76" s="378" t="s">
        <v>154</v>
      </c>
      <c r="S76" s="323" t="s">
        <v>148</v>
      </c>
    </row>
    <row r="77" spans="1:19" s="29" customFormat="1" x14ac:dyDescent="0.25">
      <c r="A77" s="172" t="s">
        <v>17</v>
      </c>
      <c r="B77" s="315"/>
      <c r="C77" s="316"/>
      <c r="D77" s="317"/>
      <c r="E77" s="316"/>
      <c r="F77" s="167"/>
      <c r="G77" s="168"/>
      <c r="H77" s="315"/>
      <c r="I77" s="316"/>
      <c r="J77" s="317"/>
      <c r="K77" s="316"/>
      <c r="L77" s="167"/>
      <c r="M77" s="168"/>
      <c r="N77" s="315"/>
      <c r="O77" s="316"/>
      <c r="P77" s="317"/>
      <c r="Q77" s="316"/>
      <c r="R77" s="167"/>
      <c r="S77" s="323"/>
    </row>
    <row r="78" spans="1:19" s="29" customFormat="1" x14ac:dyDescent="0.25">
      <c r="A78" s="176" t="s">
        <v>18</v>
      </c>
      <c r="B78" s="315" t="s">
        <v>148</v>
      </c>
      <c r="C78" s="316" t="s">
        <v>148</v>
      </c>
      <c r="D78" s="317" t="s">
        <v>148</v>
      </c>
      <c r="E78" s="316" t="s">
        <v>148</v>
      </c>
      <c r="F78" s="167">
        <f>SUM(F71:F77)</f>
        <v>3604</v>
      </c>
      <c r="G78" s="323" t="s">
        <v>148</v>
      </c>
      <c r="H78" s="315" t="s">
        <v>148</v>
      </c>
      <c r="I78" s="316" t="s">
        <v>148</v>
      </c>
      <c r="J78" s="317" t="s">
        <v>148</v>
      </c>
      <c r="K78" s="316" t="s">
        <v>148</v>
      </c>
      <c r="L78" s="357" t="s">
        <v>154</v>
      </c>
      <c r="M78" s="322" t="s">
        <v>148</v>
      </c>
      <c r="N78" s="315" t="s">
        <v>148</v>
      </c>
      <c r="O78" s="316" t="s">
        <v>148</v>
      </c>
      <c r="P78" s="317" t="s">
        <v>148</v>
      </c>
      <c r="Q78" s="316" t="s">
        <v>148</v>
      </c>
      <c r="R78" s="357" t="s">
        <v>154</v>
      </c>
      <c r="S78" s="323" t="s">
        <v>148</v>
      </c>
    </row>
    <row r="79" spans="1:19" s="29" customFormat="1" x14ac:dyDescent="0.25">
      <c r="A79" s="177" t="s">
        <v>19</v>
      </c>
      <c r="B79" s="177"/>
      <c r="C79" s="178"/>
      <c r="D79" s="178"/>
      <c r="E79" s="178"/>
      <c r="F79" s="178"/>
      <c r="G79" s="179"/>
      <c r="H79" s="177"/>
      <c r="I79" s="178"/>
      <c r="J79" s="178"/>
      <c r="K79" s="178"/>
      <c r="L79" s="178"/>
      <c r="M79" s="179"/>
      <c r="N79" s="177"/>
      <c r="O79" s="178"/>
      <c r="P79" s="178"/>
      <c r="Q79" s="178"/>
      <c r="R79" s="178"/>
      <c r="S79" s="179"/>
    </row>
    <row r="80" spans="1:19" s="29" customFormat="1" x14ac:dyDescent="0.25">
      <c r="A80" s="172" t="s">
        <v>20</v>
      </c>
      <c r="B80" s="180"/>
      <c r="C80" s="174"/>
      <c r="D80" s="175"/>
      <c r="E80" s="174"/>
      <c r="F80" s="167"/>
      <c r="G80" s="168"/>
      <c r="H80" s="180"/>
      <c r="I80" s="174"/>
      <c r="J80" s="175"/>
      <c r="K80" s="174"/>
      <c r="L80" s="167"/>
      <c r="M80" s="168"/>
      <c r="N80" s="180"/>
      <c r="O80" s="174"/>
      <c r="P80" s="175"/>
      <c r="Q80" s="174"/>
      <c r="R80" s="167"/>
      <c r="S80" s="168"/>
    </row>
    <row r="81" spans="1:161" x14ac:dyDescent="0.25">
      <c r="A81" s="172" t="s">
        <v>21</v>
      </c>
      <c r="B81" s="318" t="s">
        <v>148</v>
      </c>
      <c r="C81" s="316" t="s">
        <v>148</v>
      </c>
      <c r="D81" s="317" t="s">
        <v>148</v>
      </c>
      <c r="E81" s="316" t="s">
        <v>148</v>
      </c>
      <c r="F81" s="322" t="s">
        <v>148</v>
      </c>
      <c r="G81" s="323" t="s">
        <v>148</v>
      </c>
      <c r="H81" s="318" t="s">
        <v>148</v>
      </c>
      <c r="I81" s="316" t="s">
        <v>148</v>
      </c>
      <c r="J81" s="317" t="s">
        <v>148</v>
      </c>
      <c r="K81" s="316" t="s">
        <v>148</v>
      </c>
      <c r="L81" s="322" t="s">
        <v>148</v>
      </c>
      <c r="M81" s="323" t="s">
        <v>148</v>
      </c>
      <c r="N81" s="318" t="s">
        <v>148</v>
      </c>
      <c r="O81" s="316" t="s">
        <v>148</v>
      </c>
      <c r="P81" s="317" t="s">
        <v>148</v>
      </c>
      <c r="Q81" s="316" t="s">
        <v>148</v>
      </c>
      <c r="R81" s="322" t="s">
        <v>148</v>
      </c>
      <c r="S81" s="323" t="s">
        <v>148</v>
      </c>
    </row>
    <row r="82" spans="1:161" x14ac:dyDescent="0.25">
      <c r="A82" s="172" t="s">
        <v>22</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row>
    <row r="83" spans="1:161" x14ac:dyDescent="0.25">
      <c r="A83" s="172" t="s">
        <v>23</v>
      </c>
      <c r="B83" s="318"/>
      <c r="C83" s="316"/>
      <c r="D83" s="317"/>
      <c r="E83" s="316"/>
      <c r="F83" s="322"/>
      <c r="G83" s="323"/>
      <c r="H83" s="318"/>
      <c r="I83" s="316"/>
      <c r="J83" s="317"/>
      <c r="K83" s="316"/>
      <c r="L83" s="322"/>
      <c r="M83" s="323"/>
      <c r="N83" s="318"/>
      <c r="O83" s="316"/>
      <c r="P83" s="317"/>
      <c r="Q83" s="316"/>
      <c r="R83" s="322"/>
      <c r="S83" s="323"/>
    </row>
    <row r="84" spans="1:161" ht="15.75" thickBot="1" x14ac:dyDescent="0.3">
      <c r="A84" s="219" t="s">
        <v>18</v>
      </c>
      <c r="B84" s="319" t="s">
        <v>148</v>
      </c>
      <c r="C84" s="320" t="s">
        <v>148</v>
      </c>
      <c r="D84" s="321" t="s">
        <v>148</v>
      </c>
      <c r="E84" s="320" t="s">
        <v>148</v>
      </c>
      <c r="F84" s="324" t="s">
        <v>148</v>
      </c>
      <c r="G84" s="325" t="s">
        <v>148</v>
      </c>
      <c r="H84" s="319" t="s">
        <v>148</v>
      </c>
      <c r="I84" s="320" t="s">
        <v>148</v>
      </c>
      <c r="J84" s="321" t="s">
        <v>148</v>
      </c>
      <c r="K84" s="320" t="s">
        <v>148</v>
      </c>
      <c r="L84" s="324" t="s">
        <v>148</v>
      </c>
      <c r="M84" s="325" t="s">
        <v>148</v>
      </c>
      <c r="N84" s="319" t="s">
        <v>148</v>
      </c>
      <c r="O84" s="320" t="s">
        <v>148</v>
      </c>
      <c r="P84" s="321" t="s">
        <v>148</v>
      </c>
      <c r="Q84" s="320" t="s">
        <v>148</v>
      </c>
      <c r="R84" s="324" t="s">
        <v>148</v>
      </c>
      <c r="S84" s="325" t="s">
        <v>148</v>
      </c>
    </row>
    <row r="85" spans="1:161" x14ac:dyDescent="0.25">
      <c r="A85" s="425" t="s">
        <v>62</v>
      </c>
      <c r="B85" s="426"/>
      <c r="C85" s="426"/>
      <c r="D85" s="426"/>
      <c r="E85" s="426"/>
      <c r="F85" s="426"/>
      <c r="G85" s="426"/>
      <c r="H85" s="426"/>
      <c r="I85" s="426"/>
      <c r="J85" s="426"/>
      <c r="K85" s="426"/>
      <c r="L85" s="426"/>
      <c r="M85" s="427"/>
      <c r="N85" s="422"/>
      <c r="O85" s="423"/>
      <c r="P85" s="423"/>
      <c r="Q85" s="423"/>
      <c r="R85" s="423"/>
      <c r="S85" s="424"/>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row>
    <row r="86" spans="1:161" ht="18.75" customHeight="1" x14ac:dyDescent="0.25">
      <c r="A86" s="182" t="s">
        <v>68</v>
      </c>
      <c r="B86" s="326" t="s">
        <v>148</v>
      </c>
      <c r="C86" s="327" t="s">
        <v>148</v>
      </c>
      <c r="D86" s="328" t="s">
        <v>148</v>
      </c>
      <c r="E86" s="327" t="s">
        <v>148</v>
      </c>
      <c r="F86" s="329" t="s">
        <v>148</v>
      </c>
      <c r="G86" s="330" t="s">
        <v>148</v>
      </c>
      <c r="H86" s="326" t="s">
        <v>148</v>
      </c>
      <c r="I86" s="327" t="s">
        <v>148</v>
      </c>
      <c r="J86" s="328" t="s">
        <v>148</v>
      </c>
      <c r="K86" s="327" t="s">
        <v>148</v>
      </c>
      <c r="L86" s="329" t="s">
        <v>148</v>
      </c>
      <c r="M86" s="331" t="s">
        <v>148</v>
      </c>
      <c r="N86" s="326" t="s">
        <v>148</v>
      </c>
      <c r="O86" s="327" t="s">
        <v>148</v>
      </c>
      <c r="P86" s="328" t="s">
        <v>148</v>
      </c>
      <c r="Q86" s="327" t="s">
        <v>148</v>
      </c>
      <c r="R86" s="329" t="s">
        <v>148</v>
      </c>
      <c r="S86" s="331" t="s">
        <v>148</v>
      </c>
    </row>
    <row r="87" spans="1:161" ht="18.75" customHeight="1" thickBot="1" x14ac:dyDescent="0.3">
      <c r="A87" s="183"/>
      <c r="B87" s="184"/>
      <c r="C87" s="185"/>
      <c r="D87" s="186"/>
      <c r="E87" s="185"/>
      <c r="F87" s="187"/>
      <c r="G87" s="188"/>
      <c r="H87" s="184"/>
      <c r="I87" s="185"/>
      <c r="J87" s="186"/>
      <c r="K87" s="185"/>
      <c r="L87" s="187"/>
      <c r="M87" s="189"/>
      <c r="N87" s="184"/>
      <c r="O87" s="185"/>
      <c r="P87" s="186"/>
      <c r="Q87" s="185"/>
      <c r="R87" s="187"/>
      <c r="S87" s="189"/>
    </row>
    <row r="88" spans="1:161" x14ac:dyDescent="0.25">
      <c r="A88" s="428" t="s">
        <v>24</v>
      </c>
      <c r="B88" s="429"/>
      <c r="C88" s="429"/>
      <c r="D88" s="429"/>
      <c r="E88" s="429"/>
      <c r="F88" s="429"/>
      <c r="G88" s="429"/>
      <c r="H88" s="429"/>
      <c r="I88" s="429"/>
      <c r="J88" s="429"/>
      <c r="K88" s="429"/>
      <c r="L88" s="429"/>
      <c r="M88" s="430"/>
      <c r="N88" s="422"/>
      <c r="O88" s="423"/>
      <c r="P88" s="423"/>
      <c r="Q88" s="423"/>
      <c r="R88" s="423"/>
      <c r="S88" s="424"/>
    </row>
    <row r="89" spans="1:161" x14ac:dyDescent="0.25">
      <c r="A89" s="190" t="s">
        <v>25</v>
      </c>
      <c r="B89" s="332" t="s">
        <v>148</v>
      </c>
      <c r="C89" s="333" t="s">
        <v>148</v>
      </c>
      <c r="D89" s="334" t="s">
        <v>148</v>
      </c>
      <c r="E89" s="333" t="s">
        <v>148</v>
      </c>
      <c r="F89" s="335" t="s">
        <v>148</v>
      </c>
      <c r="G89" s="336" t="s">
        <v>148</v>
      </c>
      <c r="H89" s="332" t="s">
        <v>148</v>
      </c>
      <c r="I89" s="333" t="s">
        <v>148</v>
      </c>
      <c r="J89" s="334" t="s">
        <v>148</v>
      </c>
      <c r="K89" s="333" t="s">
        <v>148</v>
      </c>
      <c r="L89" s="335" t="s">
        <v>148</v>
      </c>
      <c r="M89" s="336" t="s">
        <v>148</v>
      </c>
      <c r="N89" s="332" t="s">
        <v>148</v>
      </c>
      <c r="O89" s="333" t="s">
        <v>148</v>
      </c>
      <c r="P89" s="334" t="s">
        <v>148</v>
      </c>
      <c r="Q89" s="333" t="s">
        <v>148</v>
      </c>
      <c r="R89" s="335" t="s">
        <v>148</v>
      </c>
      <c r="S89" s="336" t="s">
        <v>148</v>
      </c>
    </row>
    <row r="90" spans="1:161" x14ac:dyDescent="0.25">
      <c r="A90" s="190" t="s">
        <v>26</v>
      </c>
      <c r="B90" s="319" t="s">
        <v>148</v>
      </c>
      <c r="C90" s="320" t="s">
        <v>148</v>
      </c>
      <c r="D90" s="321" t="s">
        <v>148</v>
      </c>
      <c r="E90" s="320" t="s">
        <v>148</v>
      </c>
      <c r="F90" s="324" t="s">
        <v>148</v>
      </c>
      <c r="G90" s="325" t="s">
        <v>148</v>
      </c>
      <c r="H90" s="319" t="s">
        <v>148</v>
      </c>
      <c r="I90" s="320" t="s">
        <v>148</v>
      </c>
      <c r="J90" s="321" t="s">
        <v>148</v>
      </c>
      <c r="K90" s="320" t="s">
        <v>148</v>
      </c>
      <c r="L90" s="324" t="s">
        <v>148</v>
      </c>
      <c r="M90" s="325" t="s">
        <v>148</v>
      </c>
      <c r="N90" s="319" t="s">
        <v>148</v>
      </c>
      <c r="O90" s="320" t="s">
        <v>148</v>
      </c>
      <c r="P90" s="321" t="s">
        <v>148</v>
      </c>
      <c r="Q90" s="320" t="s">
        <v>148</v>
      </c>
      <c r="R90" s="324" t="s">
        <v>148</v>
      </c>
      <c r="S90" s="325" t="s">
        <v>148</v>
      </c>
    </row>
    <row r="91" spans="1:161" x14ac:dyDescent="0.25">
      <c r="A91" s="191" t="s">
        <v>27</v>
      </c>
      <c r="B91" s="192"/>
      <c r="C91" s="193"/>
      <c r="D91" s="194"/>
      <c r="E91" s="195"/>
      <c r="F91" s="196"/>
      <c r="G91" s="197"/>
      <c r="H91" s="192"/>
      <c r="I91" s="193"/>
      <c r="J91" s="194"/>
      <c r="K91" s="195"/>
      <c r="L91" s="196"/>
      <c r="M91" s="197"/>
      <c r="N91" s="192"/>
      <c r="O91" s="193"/>
      <c r="P91" s="194"/>
      <c r="Q91" s="195"/>
      <c r="R91" s="196"/>
      <c r="S91" s="197"/>
    </row>
    <row r="92" spans="1:161" x14ac:dyDescent="0.25">
      <c r="A92" s="198" t="s">
        <v>28</v>
      </c>
      <c r="B92" s="319" t="s">
        <v>148</v>
      </c>
      <c r="C92" s="320" t="s">
        <v>148</v>
      </c>
      <c r="D92" s="321" t="s">
        <v>148</v>
      </c>
      <c r="E92" s="320" t="s">
        <v>148</v>
      </c>
      <c r="F92" s="324" t="s">
        <v>148</v>
      </c>
      <c r="G92" s="325" t="s">
        <v>148</v>
      </c>
      <c r="H92" s="319" t="s">
        <v>148</v>
      </c>
      <c r="I92" s="320" t="s">
        <v>148</v>
      </c>
      <c r="J92" s="321" t="s">
        <v>148</v>
      </c>
      <c r="K92" s="320" t="s">
        <v>148</v>
      </c>
      <c r="L92" s="324" t="s">
        <v>148</v>
      </c>
      <c r="M92" s="325" t="s">
        <v>148</v>
      </c>
      <c r="N92" s="319" t="s">
        <v>148</v>
      </c>
      <c r="O92" s="320" t="s">
        <v>148</v>
      </c>
      <c r="P92" s="321" t="s">
        <v>148</v>
      </c>
      <c r="Q92" s="320" t="s">
        <v>148</v>
      </c>
      <c r="R92" s="324" t="s">
        <v>148</v>
      </c>
      <c r="S92" s="325" t="s">
        <v>148</v>
      </c>
    </row>
    <row r="93" spans="1:161" ht="15.75" thickBot="1" x14ac:dyDescent="0.3">
      <c r="A93" s="199"/>
      <c r="B93" s="200" t="s">
        <v>149</v>
      </c>
      <c r="C93" s="201"/>
      <c r="D93" s="202"/>
      <c r="E93" s="203"/>
      <c r="F93" s="204"/>
      <c r="G93" s="205"/>
      <c r="H93" s="200"/>
      <c r="I93" s="201"/>
      <c r="J93" s="202"/>
      <c r="K93" s="203"/>
      <c r="L93" s="204"/>
      <c r="M93" s="205"/>
      <c r="N93" s="200"/>
      <c r="O93" s="201"/>
      <c r="P93" s="202"/>
      <c r="Q93" s="203"/>
      <c r="R93" s="204"/>
      <c r="S93" s="205"/>
    </row>
    <row r="95" spans="1:161" x14ac:dyDescent="0.25">
      <c r="A95" t="s">
        <v>150</v>
      </c>
      <c r="B95" s="181"/>
      <c r="C95" s="181"/>
      <c r="D95" s="181"/>
      <c r="E95" s="181"/>
      <c r="F95" s="181"/>
      <c r="G95" s="181"/>
      <c r="H95" s="181"/>
      <c r="I95" s="181"/>
      <c r="J95" s="181"/>
      <c r="K95" s="181"/>
      <c r="L95" s="181"/>
      <c r="M95" s="181"/>
      <c r="N95" s="181"/>
      <c r="O95" s="181"/>
      <c r="P95" s="181"/>
      <c r="Q95" s="181"/>
      <c r="R95" s="181"/>
      <c r="S95" s="181"/>
      <c r="T95" s="181"/>
    </row>
  </sheetData>
  <mergeCells count="49">
    <mergeCell ref="N42:O42"/>
    <mergeCell ref="P42:Q42"/>
    <mergeCell ref="R42:S42"/>
    <mergeCell ref="N66:S66"/>
    <mergeCell ref="N67:O67"/>
    <mergeCell ref="P67:Q67"/>
    <mergeCell ref="R67:S67"/>
    <mergeCell ref="N56:S56"/>
    <mergeCell ref="N59:S59"/>
    <mergeCell ref="N2:S2"/>
    <mergeCell ref="N3:O3"/>
    <mergeCell ref="P3:Q3"/>
    <mergeCell ref="R3:S3"/>
    <mergeCell ref="N41:S41"/>
    <mergeCell ref="N25:S25"/>
    <mergeCell ref="N28:S28"/>
    <mergeCell ref="A25:M25"/>
    <mergeCell ref="H41:M41"/>
    <mergeCell ref="A28:M28"/>
    <mergeCell ref="A1:M1"/>
    <mergeCell ref="B3:C3"/>
    <mergeCell ref="D3:E3"/>
    <mergeCell ref="B2:G2"/>
    <mergeCell ref="F3:G3"/>
    <mergeCell ref="H2:M2"/>
    <mergeCell ref="H3:I3"/>
    <mergeCell ref="J3:K3"/>
    <mergeCell ref="L3:M3"/>
    <mergeCell ref="B42:C42"/>
    <mergeCell ref="A59:M59"/>
    <mergeCell ref="A56:M56"/>
    <mergeCell ref="B41:G41"/>
    <mergeCell ref="L67:M67"/>
    <mergeCell ref="N85:S85"/>
    <mergeCell ref="N88:S88"/>
    <mergeCell ref="A85:M85"/>
    <mergeCell ref="A88:M88"/>
    <mergeCell ref="D42:E42"/>
    <mergeCell ref="F42:G42"/>
    <mergeCell ref="H42:I42"/>
    <mergeCell ref="J42:K42"/>
    <mergeCell ref="L42:M42"/>
    <mergeCell ref="B66:G66"/>
    <mergeCell ref="H66:M66"/>
    <mergeCell ref="B67:C67"/>
    <mergeCell ref="D67:E67"/>
    <mergeCell ref="F67:G67"/>
    <mergeCell ref="H67:I67"/>
    <mergeCell ref="J67:K67"/>
  </mergeCells>
  <conditionalFormatting sqref="A7:S93">
    <cfRule type="cellIs" dxfId="0" priority="1" operator="between">
      <formula>1</formula>
      <formula>99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482B-E8D1-4619-8B35-1CF27D5C1BC5}">
  <sheetPr>
    <tabColor rgb="FF92D050"/>
  </sheetPr>
  <dimension ref="A1:FE96"/>
  <sheetViews>
    <sheetView zoomScale="70" zoomScaleNormal="70" workbookViewId="0">
      <selection activeCell="B4" sqref="B4"/>
    </sheetView>
  </sheetViews>
  <sheetFormatPr defaultRowHeight="15" x14ac:dyDescent="0.25"/>
  <cols>
    <col min="1" max="1" width="32.7109375" customWidth="1"/>
    <col min="2" max="2" width="12.140625" bestFit="1" customWidth="1"/>
    <col min="3" max="3" width="11.5703125" bestFit="1" customWidth="1"/>
    <col min="4" max="4" width="12.140625" bestFit="1" customWidth="1"/>
    <col min="5" max="5" width="11.5703125" bestFit="1" customWidth="1"/>
    <col min="6" max="6" width="12.140625" bestFit="1" customWidth="1"/>
    <col min="7" max="7" width="13.42578125" bestFit="1" customWidth="1"/>
    <col min="8" max="8" width="12.140625" bestFit="1" customWidth="1"/>
    <col min="9" max="9" width="11.5703125" bestFit="1" customWidth="1"/>
    <col min="10" max="10" width="12.140625" bestFit="1" customWidth="1"/>
    <col min="11" max="11" width="11.5703125" bestFit="1" customWidth="1"/>
    <col min="12" max="12" width="13.42578125" bestFit="1" customWidth="1"/>
    <col min="13" max="13" width="11.5703125" bestFit="1" customWidth="1"/>
    <col min="14" max="14" width="12.42578125" bestFit="1" customWidth="1"/>
    <col min="15" max="15" width="12" bestFit="1" customWidth="1"/>
    <col min="16" max="16" width="12.42578125" bestFit="1" customWidth="1"/>
    <col min="17" max="17" width="12" bestFit="1" customWidth="1"/>
    <col min="18" max="18" width="14.5703125" bestFit="1" customWidth="1"/>
    <col min="19" max="19" width="13.42578125" bestFit="1" customWidth="1"/>
  </cols>
  <sheetData>
    <row r="1" spans="1:161" s="5" customFormat="1" ht="15.75" thickBot="1" x14ac:dyDescent="0.3">
      <c r="A1" s="447" t="s">
        <v>51</v>
      </c>
      <c r="B1" s="448"/>
      <c r="C1" s="448"/>
      <c r="D1" s="448"/>
      <c r="E1" s="448"/>
      <c r="F1" s="448"/>
      <c r="G1" s="448"/>
      <c r="H1" s="448"/>
      <c r="I1" s="448"/>
      <c r="J1" s="448"/>
      <c r="K1" s="448"/>
      <c r="L1" s="448"/>
      <c r="M1" s="448"/>
      <c r="N1" s="447"/>
      <c r="O1" s="448"/>
      <c r="P1" s="448"/>
      <c r="Q1" s="448"/>
      <c r="R1" s="448"/>
      <c r="S1" s="448"/>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25">
      <c r="A2" s="10" t="s">
        <v>11</v>
      </c>
      <c r="B2" s="440" t="s">
        <v>126</v>
      </c>
      <c r="C2" s="441"/>
      <c r="D2" s="441"/>
      <c r="E2" s="441"/>
      <c r="F2" s="441"/>
      <c r="G2" s="442"/>
      <c r="H2" s="440" t="s">
        <v>141</v>
      </c>
      <c r="I2" s="441"/>
      <c r="J2" s="441"/>
      <c r="K2" s="441"/>
      <c r="L2" s="441"/>
      <c r="M2" s="442"/>
      <c r="N2" s="440" t="s">
        <v>142</v>
      </c>
      <c r="O2" s="441"/>
      <c r="P2" s="441"/>
      <c r="Q2" s="441"/>
      <c r="R2" s="441"/>
      <c r="S2" s="442"/>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25">
      <c r="A3" s="11"/>
      <c r="B3" s="433" t="s">
        <v>64</v>
      </c>
      <c r="C3" s="431"/>
      <c r="D3" s="431" t="s">
        <v>5</v>
      </c>
      <c r="E3" s="431"/>
      <c r="F3" s="431" t="s">
        <v>75</v>
      </c>
      <c r="G3" s="432"/>
      <c r="H3" s="433" t="s">
        <v>64</v>
      </c>
      <c r="I3" s="431"/>
      <c r="J3" s="431" t="s">
        <v>5</v>
      </c>
      <c r="K3" s="431"/>
      <c r="L3" s="431" t="s">
        <v>75</v>
      </c>
      <c r="M3" s="432"/>
      <c r="N3" s="433" t="s">
        <v>64</v>
      </c>
      <c r="O3" s="431"/>
      <c r="P3" s="431" t="s">
        <v>5</v>
      </c>
      <c r="Q3" s="431"/>
      <c r="R3" s="431" t="s">
        <v>75</v>
      </c>
      <c r="S3" s="432"/>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25">
      <c r="A4" s="37" t="s">
        <v>12</v>
      </c>
      <c r="B4" s="25" t="s">
        <v>13</v>
      </c>
      <c r="C4" s="32" t="s">
        <v>3</v>
      </c>
      <c r="D4" s="23" t="s">
        <v>13</v>
      </c>
      <c r="E4" s="21" t="s">
        <v>3</v>
      </c>
      <c r="F4" s="27" t="s">
        <v>13</v>
      </c>
      <c r="G4" s="28" t="s">
        <v>3</v>
      </c>
      <c r="H4" s="25" t="s">
        <v>13</v>
      </c>
      <c r="I4" s="26" t="s">
        <v>3</v>
      </c>
      <c r="J4" s="22" t="s">
        <v>13</v>
      </c>
      <c r="K4" s="21" t="s">
        <v>3</v>
      </c>
      <c r="L4" s="27"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25">
      <c r="A5" s="33" t="s">
        <v>14</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25">
      <c r="A6" s="12" t="s">
        <v>15</v>
      </c>
      <c r="B6" s="13" t="s">
        <v>30</v>
      </c>
      <c r="C6" s="14"/>
      <c r="D6" s="15"/>
      <c r="E6" s="14"/>
      <c r="F6" s="6"/>
      <c r="G6" s="8"/>
      <c r="H6" s="13"/>
      <c r="I6" s="14"/>
      <c r="J6" s="15"/>
      <c r="K6" s="14"/>
      <c r="L6" s="6"/>
      <c r="M6" s="8"/>
      <c r="N6" s="169"/>
      <c r="O6" s="170"/>
      <c r="P6" s="171"/>
      <c r="Q6" s="170"/>
      <c r="R6" s="167"/>
      <c r="S6" s="220"/>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25">
      <c r="A7" s="12" t="s">
        <v>127</v>
      </c>
      <c r="B7" s="290" t="s">
        <v>148</v>
      </c>
      <c r="C7" s="291" t="s">
        <v>148</v>
      </c>
      <c r="D7" s="290" t="s">
        <v>148</v>
      </c>
      <c r="E7" s="291" t="s">
        <v>148</v>
      </c>
      <c r="F7" s="364">
        <v>684.08</v>
      </c>
      <c r="G7" s="168">
        <v>0</v>
      </c>
      <c r="H7" s="290" t="s">
        <v>148</v>
      </c>
      <c r="I7" s="291" t="s">
        <v>148</v>
      </c>
      <c r="J7" s="290" t="s">
        <v>148</v>
      </c>
      <c r="K7" s="291" t="s">
        <v>148</v>
      </c>
      <c r="L7" s="364">
        <v>276.79000000000002</v>
      </c>
      <c r="M7" s="168">
        <v>0</v>
      </c>
      <c r="N7" s="290" t="s">
        <v>148</v>
      </c>
      <c r="O7" s="291" t="s">
        <v>148</v>
      </c>
      <c r="P7" s="290" t="s">
        <v>148</v>
      </c>
      <c r="Q7" s="291" t="s">
        <v>148</v>
      </c>
      <c r="R7" s="221">
        <v>877.45</v>
      </c>
      <c r="S7" s="16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25">
      <c r="A8" s="12" t="s">
        <v>128</v>
      </c>
      <c r="B8" s="290" t="s">
        <v>148</v>
      </c>
      <c r="C8" s="291" t="s">
        <v>148</v>
      </c>
      <c r="D8" s="290" t="s">
        <v>148</v>
      </c>
      <c r="E8" s="291" t="s">
        <v>148</v>
      </c>
      <c r="F8" s="364">
        <v>527.63</v>
      </c>
      <c r="G8" s="168">
        <v>0</v>
      </c>
      <c r="H8" s="290" t="s">
        <v>148</v>
      </c>
      <c r="I8" s="291" t="s">
        <v>148</v>
      </c>
      <c r="J8" s="290" t="s">
        <v>148</v>
      </c>
      <c r="K8" s="291" t="s">
        <v>148</v>
      </c>
      <c r="L8" s="364">
        <v>216.98</v>
      </c>
      <c r="M8" s="168">
        <v>0</v>
      </c>
      <c r="N8" s="290" t="s">
        <v>148</v>
      </c>
      <c r="O8" s="291" t="s">
        <v>148</v>
      </c>
      <c r="P8" s="290" t="s">
        <v>148</v>
      </c>
      <c r="Q8" s="291" t="s">
        <v>148</v>
      </c>
      <c r="R8" s="221">
        <v>759.51</v>
      </c>
      <c r="S8" s="168">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25">
      <c r="A9" s="12" t="s">
        <v>129</v>
      </c>
      <c r="B9" s="290" t="s">
        <v>148</v>
      </c>
      <c r="C9" s="291" t="s">
        <v>148</v>
      </c>
      <c r="D9" s="290" t="s">
        <v>148</v>
      </c>
      <c r="E9" s="291" t="s">
        <v>148</v>
      </c>
      <c r="F9" s="364">
        <v>751.33</v>
      </c>
      <c r="G9" s="168">
        <v>0</v>
      </c>
      <c r="H9" s="290" t="s">
        <v>148</v>
      </c>
      <c r="I9" s="291" t="s">
        <v>148</v>
      </c>
      <c r="J9" s="290" t="s">
        <v>148</v>
      </c>
      <c r="K9" s="291" t="s">
        <v>148</v>
      </c>
      <c r="L9" s="364" t="s">
        <v>154</v>
      </c>
      <c r="M9" s="168">
        <v>0</v>
      </c>
      <c r="N9" s="290" t="s">
        <v>148</v>
      </c>
      <c r="O9" s="291" t="s">
        <v>148</v>
      </c>
      <c r="P9" s="290" t="s">
        <v>148</v>
      </c>
      <c r="Q9" s="291" t="s">
        <v>148</v>
      </c>
      <c r="R9" s="221">
        <v>773.93</v>
      </c>
      <c r="S9" s="168">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25">
      <c r="A10" s="12" t="s">
        <v>132</v>
      </c>
      <c r="B10" s="290" t="s">
        <v>148</v>
      </c>
      <c r="C10" s="291" t="s">
        <v>148</v>
      </c>
      <c r="D10" s="290" t="s">
        <v>148</v>
      </c>
      <c r="E10" s="291" t="s">
        <v>148</v>
      </c>
      <c r="F10" s="364">
        <v>0</v>
      </c>
      <c r="G10" s="168">
        <v>0</v>
      </c>
      <c r="H10" s="290" t="s">
        <v>148</v>
      </c>
      <c r="I10" s="291" t="s">
        <v>148</v>
      </c>
      <c r="J10" s="290" t="s">
        <v>148</v>
      </c>
      <c r="K10" s="291" t="s">
        <v>148</v>
      </c>
      <c r="L10" s="364">
        <v>0</v>
      </c>
      <c r="M10" s="168">
        <v>0</v>
      </c>
      <c r="N10" s="290" t="s">
        <v>148</v>
      </c>
      <c r="O10" s="291" t="s">
        <v>148</v>
      </c>
      <c r="P10" s="290" t="s">
        <v>148</v>
      </c>
      <c r="Q10" s="291" t="s">
        <v>148</v>
      </c>
      <c r="R10" s="221">
        <v>1121.1199999999999</v>
      </c>
      <c r="S10" s="168">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25">
      <c r="A11" s="12" t="s">
        <v>133</v>
      </c>
      <c r="B11" s="290" t="s">
        <v>148</v>
      </c>
      <c r="C11" s="291" t="s">
        <v>148</v>
      </c>
      <c r="D11" s="290" t="s">
        <v>148</v>
      </c>
      <c r="E11" s="291" t="s">
        <v>148</v>
      </c>
      <c r="F11" s="364">
        <v>0</v>
      </c>
      <c r="G11" s="168">
        <v>0</v>
      </c>
      <c r="H11" s="290" t="s">
        <v>148</v>
      </c>
      <c r="I11" s="291" t="s">
        <v>148</v>
      </c>
      <c r="J11" s="290" t="s">
        <v>148</v>
      </c>
      <c r="K11" s="291" t="s">
        <v>148</v>
      </c>
      <c r="L11" s="364">
        <v>0</v>
      </c>
      <c r="M11" s="168">
        <v>0</v>
      </c>
      <c r="N11" s="290" t="s">
        <v>148</v>
      </c>
      <c r="O11" s="291" t="s">
        <v>148</v>
      </c>
      <c r="P11" s="290" t="s">
        <v>148</v>
      </c>
      <c r="Q11" s="291" t="s">
        <v>148</v>
      </c>
      <c r="R11" s="221">
        <v>714.58</v>
      </c>
      <c r="S11" s="168">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25">
      <c r="A12" s="12" t="s">
        <v>134</v>
      </c>
      <c r="B12" s="290" t="s">
        <v>148</v>
      </c>
      <c r="C12" s="291" t="s">
        <v>148</v>
      </c>
      <c r="D12" s="290" t="s">
        <v>148</v>
      </c>
      <c r="E12" s="291" t="s">
        <v>148</v>
      </c>
      <c r="F12" s="364">
        <v>0</v>
      </c>
      <c r="G12" s="168">
        <v>0</v>
      </c>
      <c r="H12" s="290" t="s">
        <v>148</v>
      </c>
      <c r="I12" s="291" t="s">
        <v>148</v>
      </c>
      <c r="J12" s="290" t="s">
        <v>148</v>
      </c>
      <c r="K12" s="291" t="s">
        <v>148</v>
      </c>
      <c r="L12" s="364">
        <v>0</v>
      </c>
      <c r="M12" s="168">
        <v>0</v>
      </c>
      <c r="N12" s="290" t="s">
        <v>148</v>
      </c>
      <c r="O12" s="291" t="s">
        <v>148</v>
      </c>
      <c r="P12" s="290" t="s">
        <v>148</v>
      </c>
      <c r="Q12" s="291" t="s">
        <v>148</v>
      </c>
      <c r="R12" s="221">
        <v>1097.78</v>
      </c>
      <c r="S12" s="168">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25">
      <c r="A13" s="12" t="s">
        <v>136</v>
      </c>
      <c r="B13" s="290" t="s">
        <v>148</v>
      </c>
      <c r="C13" s="291" t="s">
        <v>148</v>
      </c>
      <c r="D13" s="290" t="s">
        <v>148</v>
      </c>
      <c r="E13" s="291" t="s">
        <v>148</v>
      </c>
      <c r="F13" s="364">
        <v>0</v>
      </c>
      <c r="G13" s="168">
        <v>0</v>
      </c>
      <c r="H13" s="290" t="s">
        <v>148</v>
      </c>
      <c r="I13" s="291" t="s">
        <v>148</v>
      </c>
      <c r="J13" s="290" t="s">
        <v>148</v>
      </c>
      <c r="K13" s="291" t="s">
        <v>148</v>
      </c>
      <c r="L13" s="364">
        <v>0</v>
      </c>
      <c r="M13" s="168">
        <v>0</v>
      </c>
      <c r="N13" s="290" t="s">
        <v>148</v>
      </c>
      <c r="O13" s="291" t="s">
        <v>148</v>
      </c>
      <c r="P13" s="290" t="s">
        <v>148</v>
      </c>
      <c r="Q13" s="291" t="s">
        <v>148</v>
      </c>
      <c r="R13" s="221">
        <v>780.41</v>
      </c>
      <c r="S13" s="168">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25">
      <c r="A14" s="12" t="s">
        <v>137</v>
      </c>
      <c r="B14" s="290" t="s">
        <v>148</v>
      </c>
      <c r="C14" s="291" t="s">
        <v>148</v>
      </c>
      <c r="D14" s="290" t="s">
        <v>148</v>
      </c>
      <c r="E14" s="291" t="s">
        <v>148</v>
      </c>
      <c r="F14" s="364">
        <v>0</v>
      </c>
      <c r="G14" s="168">
        <v>0</v>
      </c>
      <c r="H14" s="290" t="s">
        <v>148</v>
      </c>
      <c r="I14" s="291" t="s">
        <v>148</v>
      </c>
      <c r="J14" s="290" t="s">
        <v>148</v>
      </c>
      <c r="K14" s="291" t="s">
        <v>148</v>
      </c>
      <c r="L14" s="364">
        <v>0</v>
      </c>
      <c r="M14" s="168">
        <v>0</v>
      </c>
      <c r="N14" s="290" t="s">
        <v>148</v>
      </c>
      <c r="O14" s="291" t="s">
        <v>148</v>
      </c>
      <c r="P14" s="290" t="s">
        <v>148</v>
      </c>
      <c r="Q14" s="291" t="s">
        <v>148</v>
      </c>
      <c r="R14" s="221">
        <v>574.85</v>
      </c>
      <c r="S14" s="168">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25">
      <c r="A15" s="12" t="s">
        <v>138</v>
      </c>
      <c r="B15" s="290" t="s">
        <v>148</v>
      </c>
      <c r="C15" s="291" t="s">
        <v>148</v>
      </c>
      <c r="D15" s="290" t="s">
        <v>148</v>
      </c>
      <c r="E15" s="291" t="s">
        <v>148</v>
      </c>
      <c r="F15" s="364">
        <v>0</v>
      </c>
      <c r="G15" s="168">
        <v>0</v>
      </c>
      <c r="H15" s="290" t="s">
        <v>148</v>
      </c>
      <c r="I15" s="291" t="s">
        <v>148</v>
      </c>
      <c r="J15" s="290" t="s">
        <v>148</v>
      </c>
      <c r="K15" s="291" t="s">
        <v>148</v>
      </c>
      <c r="L15" s="364">
        <v>0</v>
      </c>
      <c r="M15" s="168">
        <v>0</v>
      </c>
      <c r="N15" s="290" t="s">
        <v>148</v>
      </c>
      <c r="O15" s="291" t="s">
        <v>148</v>
      </c>
      <c r="P15" s="290" t="s">
        <v>148</v>
      </c>
      <c r="Q15" s="291" t="s">
        <v>148</v>
      </c>
      <c r="R15" s="221">
        <v>773.17</v>
      </c>
      <c r="S15" s="168">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25">
      <c r="A16" s="12" t="s">
        <v>17</v>
      </c>
      <c r="B16" s="290"/>
      <c r="C16" s="291"/>
      <c r="D16" s="292"/>
      <c r="E16" s="291"/>
      <c r="F16" s="6"/>
      <c r="G16" s="220"/>
      <c r="H16" s="13"/>
      <c r="I16" s="14"/>
      <c r="J16" s="15"/>
      <c r="K16" s="14"/>
      <c r="L16" s="6"/>
      <c r="M16" s="8"/>
      <c r="N16" s="13"/>
      <c r="O16" s="14"/>
      <c r="P16" s="15"/>
      <c r="Q16" s="14"/>
      <c r="R16" s="221"/>
      <c r="S16" s="220"/>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30" x14ac:dyDescent="0.25">
      <c r="A17" s="36" t="s">
        <v>18</v>
      </c>
      <c r="B17" s="290" t="s">
        <v>148</v>
      </c>
      <c r="C17" s="291" t="s">
        <v>148</v>
      </c>
      <c r="D17" s="292" t="s">
        <v>148</v>
      </c>
      <c r="E17" s="291" t="s">
        <v>148</v>
      </c>
      <c r="F17" s="221">
        <f>SUM(F7:F16)</f>
        <v>1963.04</v>
      </c>
      <c r="G17" s="220">
        <f>SUM(G7:G16)</f>
        <v>0</v>
      </c>
      <c r="H17" s="290" t="s">
        <v>148</v>
      </c>
      <c r="I17" s="291" t="s">
        <v>148</v>
      </c>
      <c r="J17" s="292" t="s">
        <v>148</v>
      </c>
      <c r="K17" s="291" t="s">
        <v>148</v>
      </c>
      <c r="L17" s="221">
        <f>SUM(L7:L16)</f>
        <v>493.77</v>
      </c>
      <c r="M17" s="220">
        <f>SUM(M7:M16)</f>
        <v>0</v>
      </c>
      <c r="N17" s="290" t="s">
        <v>148</v>
      </c>
      <c r="O17" s="291" t="s">
        <v>148</v>
      </c>
      <c r="P17" s="292" t="s">
        <v>148</v>
      </c>
      <c r="Q17" s="291" t="s">
        <v>148</v>
      </c>
      <c r="R17" s="221">
        <f>SUM(R7:R16)</f>
        <v>7472.8</v>
      </c>
      <c r="S17" s="220">
        <f>SUM(S7:S16)</f>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25">
      <c r="A18" s="33" t="s">
        <v>19</v>
      </c>
      <c r="B18" s="33"/>
      <c r="C18" s="34"/>
      <c r="D18" s="34"/>
      <c r="E18" s="34"/>
      <c r="F18" s="34"/>
      <c r="G18" s="35"/>
      <c r="H18" s="33"/>
      <c r="I18" s="34"/>
      <c r="J18" s="34"/>
      <c r="K18" s="34"/>
      <c r="L18" s="34"/>
      <c r="M18" s="35"/>
      <c r="N18" s="33"/>
      <c r="O18" s="34"/>
      <c r="P18" s="34"/>
      <c r="Q18" s="34"/>
      <c r="R18" s="34"/>
      <c r="S18" s="35"/>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25">
      <c r="A19" s="12" t="s">
        <v>20</v>
      </c>
      <c r="B19" s="256"/>
      <c r="C19" s="254"/>
      <c r="D19" s="255"/>
      <c r="E19" s="254"/>
      <c r="F19" s="293"/>
      <c r="G19" s="294"/>
      <c r="H19" s="256"/>
      <c r="I19" s="254"/>
      <c r="J19" s="255"/>
      <c r="K19" s="254"/>
      <c r="L19" s="293"/>
      <c r="M19" s="294"/>
      <c r="N19" s="256"/>
      <c r="O19" s="254"/>
      <c r="P19" s="255"/>
      <c r="Q19" s="254"/>
      <c r="R19" s="293"/>
      <c r="S19" s="294"/>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25">
      <c r="A20" s="12" t="s">
        <v>21</v>
      </c>
      <c r="B20" s="256" t="s">
        <v>148</v>
      </c>
      <c r="C20" s="254" t="s">
        <v>148</v>
      </c>
      <c r="D20" s="255" t="s">
        <v>148</v>
      </c>
      <c r="E20" s="254" t="s">
        <v>148</v>
      </c>
      <c r="F20" s="293" t="s">
        <v>148</v>
      </c>
      <c r="G20" s="294" t="s">
        <v>148</v>
      </c>
      <c r="H20" s="256" t="s">
        <v>148</v>
      </c>
      <c r="I20" s="254" t="s">
        <v>148</v>
      </c>
      <c r="J20" s="255" t="s">
        <v>148</v>
      </c>
      <c r="K20" s="254" t="s">
        <v>148</v>
      </c>
      <c r="L20" s="293" t="s">
        <v>148</v>
      </c>
      <c r="M20" s="294" t="s">
        <v>148</v>
      </c>
      <c r="N20" s="256" t="s">
        <v>148</v>
      </c>
      <c r="O20" s="254" t="s">
        <v>148</v>
      </c>
      <c r="P20" s="255" t="s">
        <v>148</v>
      </c>
      <c r="Q20" s="254" t="s">
        <v>148</v>
      </c>
      <c r="R20" s="293" t="s">
        <v>148</v>
      </c>
      <c r="S20" s="294" t="s">
        <v>148</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25">
      <c r="A21" s="12" t="s">
        <v>22</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25">
      <c r="A22" s="12" t="s">
        <v>23</v>
      </c>
      <c r="B22" s="256"/>
      <c r="C22" s="254"/>
      <c r="D22" s="255"/>
      <c r="E22" s="254"/>
      <c r="F22" s="293"/>
      <c r="G22" s="294"/>
      <c r="H22" s="256"/>
      <c r="I22" s="254"/>
      <c r="J22" s="255"/>
      <c r="K22" s="254"/>
      <c r="L22" s="293"/>
      <c r="M22" s="294"/>
      <c r="N22" s="256"/>
      <c r="O22" s="254"/>
      <c r="P22" s="255"/>
      <c r="Q22" s="254"/>
      <c r="R22" s="293"/>
      <c r="S22" s="294"/>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30.75" thickBot="1" x14ac:dyDescent="0.3">
      <c r="A23" s="38" t="s">
        <v>18</v>
      </c>
      <c r="B23" s="295" t="s">
        <v>148</v>
      </c>
      <c r="C23" s="296" t="s">
        <v>148</v>
      </c>
      <c r="D23" s="297" t="s">
        <v>148</v>
      </c>
      <c r="E23" s="296" t="s">
        <v>148</v>
      </c>
      <c r="F23" s="298" t="s">
        <v>148</v>
      </c>
      <c r="G23" s="299" t="s">
        <v>148</v>
      </c>
      <c r="H23" s="295" t="s">
        <v>148</v>
      </c>
      <c r="I23" s="296" t="s">
        <v>148</v>
      </c>
      <c r="J23" s="297" t="s">
        <v>148</v>
      </c>
      <c r="K23" s="296" t="s">
        <v>148</v>
      </c>
      <c r="L23" s="298" t="s">
        <v>148</v>
      </c>
      <c r="M23" s="299" t="s">
        <v>148</v>
      </c>
      <c r="N23" s="295" t="s">
        <v>148</v>
      </c>
      <c r="O23" s="296" t="s">
        <v>148</v>
      </c>
      <c r="P23" s="297" t="s">
        <v>148</v>
      </c>
      <c r="Q23" s="296" t="s">
        <v>148</v>
      </c>
      <c r="R23" s="298" t="s">
        <v>148</v>
      </c>
      <c r="S23" s="299" t="s">
        <v>148</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25">
      <c r="A24" s="422" t="s">
        <v>62</v>
      </c>
      <c r="B24" s="423"/>
      <c r="C24" s="423"/>
      <c r="D24" s="423"/>
      <c r="E24" s="423"/>
      <c r="F24" s="423"/>
      <c r="G24" s="423"/>
      <c r="H24" s="423"/>
      <c r="I24" s="423"/>
      <c r="J24" s="423"/>
      <c r="K24" s="423"/>
      <c r="L24" s="423"/>
      <c r="M24" s="423"/>
      <c r="N24" s="423"/>
      <c r="O24" s="423"/>
      <c r="P24" s="423"/>
      <c r="Q24" s="423"/>
      <c r="R24" s="423"/>
      <c r="S24" s="424"/>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ht="18.75" customHeight="1" x14ac:dyDescent="0.25">
      <c r="A25" s="72" t="s">
        <v>68</v>
      </c>
      <c r="B25" s="266" t="s">
        <v>148</v>
      </c>
      <c r="C25" s="267" t="s">
        <v>148</v>
      </c>
      <c r="D25" s="268" t="s">
        <v>148</v>
      </c>
      <c r="E25" s="267" t="s">
        <v>148</v>
      </c>
      <c r="F25" s="269" t="s">
        <v>148</v>
      </c>
      <c r="G25" s="270" t="s">
        <v>148</v>
      </c>
      <c r="H25" s="266" t="s">
        <v>148</v>
      </c>
      <c r="I25" s="267" t="s">
        <v>148</v>
      </c>
      <c r="J25" s="268" t="s">
        <v>148</v>
      </c>
      <c r="K25" s="267" t="s">
        <v>148</v>
      </c>
      <c r="L25" s="269" t="s">
        <v>148</v>
      </c>
      <c r="M25" s="283" t="s">
        <v>148</v>
      </c>
      <c r="N25" s="266" t="s">
        <v>148</v>
      </c>
      <c r="O25" s="267" t="s">
        <v>148</v>
      </c>
      <c r="P25" s="268" t="s">
        <v>148</v>
      </c>
      <c r="Q25" s="267" t="s">
        <v>148</v>
      </c>
      <c r="R25" s="269" t="s">
        <v>148</v>
      </c>
      <c r="S25" s="283" t="s">
        <v>148</v>
      </c>
    </row>
    <row r="26" spans="1:161" ht="18.75" customHeight="1" thickBot="1" x14ac:dyDescent="0.3">
      <c r="A26" s="73"/>
      <c r="B26" s="74"/>
      <c r="C26" s="75"/>
      <c r="D26" s="76"/>
      <c r="E26" s="75"/>
      <c r="F26" s="77"/>
      <c r="G26" s="78"/>
      <c r="H26" s="74"/>
      <c r="I26" s="75"/>
      <c r="J26" s="76"/>
      <c r="K26" s="75"/>
      <c r="L26" s="77"/>
      <c r="M26" s="79"/>
      <c r="N26" s="74"/>
      <c r="O26" s="75"/>
      <c r="P26" s="76"/>
      <c r="Q26" s="75"/>
      <c r="R26" s="77"/>
      <c r="S26" s="222"/>
    </row>
    <row r="27" spans="1:161" x14ac:dyDescent="0.25">
      <c r="A27" s="449" t="s">
        <v>24</v>
      </c>
      <c r="B27" s="450"/>
      <c r="C27" s="450"/>
      <c r="D27" s="450"/>
      <c r="E27" s="450"/>
      <c r="F27" s="450"/>
      <c r="G27" s="450"/>
      <c r="H27" s="450"/>
      <c r="I27" s="450"/>
      <c r="J27" s="450"/>
      <c r="K27" s="450"/>
      <c r="L27" s="450"/>
      <c r="M27" s="451"/>
      <c r="N27" s="423"/>
      <c r="O27" s="423"/>
      <c r="P27" s="423"/>
      <c r="Q27" s="423"/>
      <c r="R27" s="423"/>
      <c r="S27" s="424"/>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30" x14ac:dyDescent="0.25">
      <c r="A28" s="38" t="s">
        <v>25</v>
      </c>
      <c r="B28" s="300" t="s">
        <v>148</v>
      </c>
      <c r="C28" s="301" t="s">
        <v>148</v>
      </c>
      <c r="D28" s="302" t="s">
        <v>148</v>
      </c>
      <c r="E28" s="301" t="s">
        <v>148</v>
      </c>
      <c r="F28" s="303" t="s">
        <v>148</v>
      </c>
      <c r="G28" s="304" t="s">
        <v>148</v>
      </c>
      <c r="H28" s="300" t="s">
        <v>148</v>
      </c>
      <c r="I28" s="301" t="s">
        <v>148</v>
      </c>
      <c r="J28" s="302" t="s">
        <v>148</v>
      </c>
      <c r="K28" s="301" t="s">
        <v>148</v>
      </c>
      <c r="L28" s="303" t="s">
        <v>148</v>
      </c>
      <c r="M28" s="304" t="s">
        <v>148</v>
      </c>
      <c r="N28" s="300" t="s">
        <v>148</v>
      </c>
      <c r="O28" s="301" t="s">
        <v>148</v>
      </c>
      <c r="P28" s="302" t="s">
        <v>148</v>
      </c>
      <c r="Q28" s="301" t="s">
        <v>148</v>
      </c>
      <c r="R28" s="303" t="s">
        <v>148</v>
      </c>
      <c r="S28" s="304" t="s">
        <v>148</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30" x14ac:dyDescent="0.25">
      <c r="A29" s="38" t="s">
        <v>26</v>
      </c>
      <c r="B29" s="305" t="s">
        <v>148</v>
      </c>
      <c r="C29" s="306" t="s">
        <v>148</v>
      </c>
      <c r="D29" s="307" t="s">
        <v>148</v>
      </c>
      <c r="E29" s="306" t="s">
        <v>148</v>
      </c>
      <c r="F29" s="308" t="s">
        <v>148</v>
      </c>
      <c r="G29" s="309" t="s">
        <v>148</v>
      </c>
      <c r="H29" s="305" t="s">
        <v>148</v>
      </c>
      <c r="I29" s="306" t="s">
        <v>148</v>
      </c>
      <c r="J29" s="307" t="s">
        <v>148</v>
      </c>
      <c r="K29" s="306" t="s">
        <v>148</v>
      </c>
      <c r="L29" s="308" t="s">
        <v>148</v>
      </c>
      <c r="M29" s="309" t="s">
        <v>148</v>
      </c>
      <c r="N29" s="305" t="s">
        <v>148</v>
      </c>
      <c r="O29" s="306" t="s">
        <v>148</v>
      </c>
      <c r="P29" s="307" t="s">
        <v>148</v>
      </c>
      <c r="Q29" s="306" t="s">
        <v>148</v>
      </c>
      <c r="R29" s="308" t="s">
        <v>148</v>
      </c>
      <c r="S29" s="309"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x14ac:dyDescent="0.25">
      <c r="A30" s="41" t="s">
        <v>27</v>
      </c>
      <c r="B30" s="42"/>
      <c r="C30" s="43"/>
      <c r="D30" s="44"/>
      <c r="E30" s="45"/>
      <c r="F30" s="46"/>
      <c r="G30" s="47"/>
      <c r="H30" s="42"/>
      <c r="I30" s="43"/>
      <c r="J30" s="44"/>
      <c r="K30" s="45"/>
      <c r="L30" s="46"/>
      <c r="M30" s="47"/>
      <c r="N30" s="42"/>
      <c r="O30" s="43"/>
      <c r="P30" s="44"/>
      <c r="Q30" s="45"/>
      <c r="R30" s="46"/>
      <c r="S30" s="47"/>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25">
      <c r="A31" s="12" t="s">
        <v>130</v>
      </c>
      <c r="B31" s="290" t="s">
        <v>148</v>
      </c>
      <c r="C31" s="291" t="s">
        <v>148</v>
      </c>
      <c r="D31" s="292" t="s">
        <v>148</v>
      </c>
      <c r="E31" s="291" t="s">
        <v>148</v>
      </c>
      <c r="F31" s="322" t="s">
        <v>148</v>
      </c>
      <c r="G31" s="380" t="s">
        <v>154</v>
      </c>
      <c r="H31" s="290" t="s">
        <v>148</v>
      </c>
      <c r="I31" s="291" t="s">
        <v>148</v>
      </c>
      <c r="J31" s="292" t="s">
        <v>148</v>
      </c>
      <c r="K31" s="291" t="s">
        <v>148</v>
      </c>
      <c r="L31" s="322" t="s">
        <v>148</v>
      </c>
      <c r="M31" s="381" t="s">
        <v>148</v>
      </c>
      <c r="N31" s="290" t="s">
        <v>148</v>
      </c>
      <c r="O31" s="291" t="s">
        <v>148</v>
      </c>
      <c r="P31" s="292" t="s">
        <v>148</v>
      </c>
      <c r="Q31" s="291" t="s">
        <v>148</v>
      </c>
      <c r="R31" s="322" t="s">
        <v>148</v>
      </c>
      <c r="S31" s="380" t="s">
        <v>154</v>
      </c>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25">
      <c r="A32" s="12" t="s">
        <v>131</v>
      </c>
      <c r="B32" s="290" t="s">
        <v>148</v>
      </c>
      <c r="C32" s="291" t="s">
        <v>148</v>
      </c>
      <c r="D32" s="292" t="s">
        <v>148</v>
      </c>
      <c r="E32" s="291" t="s">
        <v>148</v>
      </c>
      <c r="F32" s="322" t="s">
        <v>148</v>
      </c>
      <c r="G32" s="380" t="s">
        <v>154</v>
      </c>
      <c r="H32" s="290" t="s">
        <v>148</v>
      </c>
      <c r="I32" s="291" t="s">
        <v>148</v>
      </c>
      <c r="J32" s="292" t="s">
        <v>148</v>
      </c>
      <c r="K32" s="291" t="s">
        <v>148</v>
      </c>
      <c r="L32" s="322" t="s">
        <v>148</v>
      </c>
      <c r="M32" s="381" t="s">
        <v>148</v>
      </c>
      <c r="N32" s="290" t="s">
        <v>148</v>
      </c>
      <c r="O32" s="291" t="s">
        <v>148</v>
      </c>
      <c r="P32" s="292" t="s">
        <v>148</v>
      </c>
      <c r="Q32" s="291" t="s">
        <v>148</v>
      </c>
      <c r="R32" s="322" t="s">
        <v>148</v>
      </c>
      <c r="S32" s="380" t="s">
        <v>154</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25">
      <c r="A33" s="12" t="s">
        <v>135</v>
      </c>
      <c r="B33" s="290" t="s">
        <v>148</v>
      </c>
      <c r="C33" s="291" t="s">
        <v>148</v>
      </c>
      <c r="D33" s="292" t="s">
        <v>148</v>
      </c>
      <c r="E33" s="291" t="s">
        <v>148</v>
      </c>
      <c r="F33" s="322" t="s">
        <v>148</v>
      </c>
      <c r="G33" s="220">
        <v>0</v>
      </c>
      <c r="H33" s="290" t="s">
        <v>148</v>
      </c>
      <c r="I33" s="291" t="s">
        <v>148</v>
      </c>
      <c r="J33" s="292" t="s">
        <v>148</v>
      </c>
      <c r="K33" s="291" t="s">
        <v>148</v>
      </c>
      <c r="L33" s="322" t="s">
        <v>148</v>
      </c>
      <c r="M33" s="363" t="s">
        <v>148</v>
      </c>
      <c r="N33" s="290" t="s">
        <v>148</v>
      </c>
      <c r="O33" s="291" t="s">
        <v>148</v>
      </c>
      <c r="P33" s="292" t="s">
        <v>148</v>
      </c>
      <c r="Q33" s="291" t="s">
        <v>148</v>
      </c>
      <c r="R33" s="322" t="s">
        <v>148</v>
      </c>
      <c r="S33" s="383" t="s">
        <v>154</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25">
      <c r="A34" s="12" t="s">
        <v>139</v>
      </c>
      <c r="B34" s="290" t="s">
        <v>148</v>
      </c>
      <c r="C34" s="291" t="s">
        <v>148</v>
      </c>
      <c r="D34" s="292" t="s">
        <v>148</v>
      </c>
      <c r="E34" s="291" t="s">
        <v>148</v>
      </c>
      <c r="F34" s="322" t="s">
        <v>148</v>
      </c>
      <c r="G34" s="220">
        <v>0</v>
      </c>
      <c r="H34" s="290" t="s">
        <v>148</v>
      </c>
      <c r="I34" s="291" t="s">
        <v>148</v>
      </c>
      <c r="J34" s="292" t="s">
        <v>148</v>
      </c>
      <c r="K34" s="291" t="s">
        <v>148</v>
      </c>
      <c r="L34" s="322" t="s">
        <v>148</v>
      </c>
      <c r="M34" s="363" t="s">
        <v>148</v>
      </c>
      <c r="N34" s="290" t="s">
        <v>148</v>
      </c>
      <c r="O34" s="291" t="s">
        <v>148</v>
      </c>
      <c r="P34" s="292" t="s">
        <v>148</v>
      </c>
      <c r="Q34" s="291" t="s">
        <v>148</v>
      </c>
      <c r="R34" s="322" t="s">
        <v>148</v>
      </c>
      <c r="S34" s="383" t="s">
        <v>154</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25">
      <c r="A35" s="12" t="s">
        <v>140</v>
      </c>
      <c r="B35" s="290" t="s">
        <v>148</v>
      </c>
      <c r="C35" s="291" t="s">
        <v>148</v>
      </c>
      <c r="D35" s="292" t="s">
        <v>148</v>
      </c>
      <c r="E35" s="291" t="s">
        <v>148</v>
      </c>
      <c r="F35" s="322" t="s">
        <v>148</v>
      </c>
      <c r="G35" s="220">
        <v>0</v>
      </c>
      <c r="H35" s="290" t="s">
        <v>148</v>
      </c>
      <c r="I35" s="291" t="s">
        <v>148</v>
      </c>
      <c r="J35" s="292" t="s">
        <v>148</v>
      </c>
      <c r="K35" s="291" t="s">
        <v>148</v>
      </c>
      <c r="L35" s="322" t="s">
        <v>148</v>
      </c>
      <c r="M35" s="363" t="s">
        <v>148</v>
      </c>
      <c r="N35" s="290" t="s">
        <v>148</v>
      </c>
      <c r="O35" s="291" t="s">
        <v>148</v>
      </c>
      <c r="P35" s="292" t="s">
        <v>148</v>
      </c>
      <c r="Q35" s="291" t="s">
        <v>148</v>
      </c>
      <c r="R35" s="322" t="s">
        <v>148</v>
      </c>
      <c r="S35" s="383" t="s">
        <v>154</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ht="30.75" thickBot="1" x14ac:dyDescent="0.3">
      <c r="A36" s="61" t="s">
        <v>28</v>
      </c>
      <c r="B36" s="290" t="s">
        <v>148</v>
      </c>
      <c r="C36" s="291" t="s">
        <v>148</v>
      </c>
      <c r="D36" s="292" t="s">
        <v>148</v>
      </c>
      <c r="E36" s="291" t="s">
        <v>148</v>
      </c>
      <c r="F36" s="360" t="s">
        <v>148</v>
      </c>
      <c r="G36" s="348">
        <f>SUM(G31:G35)</f>
        <v>0</v>
      </c>
      <c r="H36" s="290" t="s">
        <v>148</v>
      </c>
      <c r="I36" s="291" t="s">
        <v>148</v>
      </c>
      <c r="J36" s="292" t="s">
        <v>148</v>
      </c>
      <c r="K36" s="291" t="s">
        <v>148</v>
      </c>
      <c r="L36" s="360" t="s">
        <v>148</v>
      </c>
      <c r="M36" s="382" t="s">
        <v>148</v>
      </c>
      <c r="N36" s="290" t="s">
        <v>148</v>
      </c>
      <c r="O36" s="291" t="s">
        <v>148</v>
      </c>
      <c r="P36" s="292" t="s">
        <v>148</v>
      </c>
      <c r="Q36" s="291" t="s">
        <v>148</v>
      </c>
      <c r="R36" s="360" t="s">
        <v>148</v>
      </c>
      <c r="S36" s="384" t="s">
        <v>154</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s="9" customFormat="1" x14ac:dyDescent="0.25">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75" thickBot="1" x14ac:dyDescent="0.3">
      <c r="A38" s="452" t="s">
        <v>97</v>
      </c>
      <c r="B38" s="453"/>
      <c r="C38" s="453"/>
      <c r="D38" s="453"/>
      <c r="E38" s="453"/>
      <c r="F38" s="453"/>
      <c r="G38" s="453"/>
      <c r="H38" s="453"/>
      <c r="I38" s="453"/>
      <c r="J38" s="453"/>
      <c r="K38" s="453"/>
      <c r="L38" s="453"/>
      <c r="M38" s="453"/>
      <c r="N38" s="223"/>
      <c r="O38" s="223"/>
      <c r="P38" s="223"/>
      <c r="Q38" s="223"/>
      <c r="R38" s="223"/>
      <c r="S38" s="223"/>
    </row>
    <row r="39" spans="1:161" s="29" customFormat="1" x14ac:dyDescent="0.25">
      <c r="A39" s="10" t="s">
        <v>11</v>
      </c>
      <c r="B39" s="440" t="s">
        <v>126</v>
      </c>
      <c r="C39" s="441"/>
      <c r="D39" s="441"/>
      <c r="E39" s="441"/>
      <c r="F39" s="441"/>
      <c r="G39" s="442"/>
      <c r="H39" s="440" t="s">
        <v>141</v>
      </c>
      <c r="I39" s="441"/>
      <c r="J39" s="441"/>
      <c r="K39" s="441"/>
      <c r="L39" s="441"/>
      <c r="M39" s="442"/>
      <c r="N39" s="440" t="s">
        <v>142</v>
      </c>
      <c r="O39" s="441"/>
      <c r="P39" s="441"/>
      <c r="Q39" s="441"/>
      <c r="R39" s="441"/>
      <c r="S39" s="442"/>
    </row>
    <row r="40" spans="1:161" s="29" customFormat="1" x14ac:dyDescent="0.25">
      <c r="A40" s="11"/>
      <c r="B40" s="433" t="s">
        <v>64</v>
      </c>
      <c r="C40" s="431"/>
      <c r="D40" s="431" t="s">
        <v>5</v>
      </c>
      <c r="E40" s="431"/>
      <c r="F40" s="431" t="s">
        <v>75</v>
      </c>
      <c r="G40" s="432"/>
      <c r="H40" s="433" t="s">
        <v>64</v>
      </c>
      <c r="I40" s="431"/>
      <c r="J40" s="431" t="s">
        <v>5</v>
      </c>
      <c r="K40" s="431"/>
      <c r="L40" s="431" t="s">
        <v>75</v>
      </c>
      <c r="M40" s="432"/>
      <c r="N40" s="433" t="s">
        <v>64</v>
      </c>
      <c r="O40" s="431"/>
      <c r="P40" s="431" t="s">
        <v>5</v>
      </c>
      <c r="Q40" s="431"/>
      <c r="R40" s="431" t="s">
        <v>75</v>
      </c>
      <c r="S40" s="432"/>
    </row>
    <row r="41" spans="1:161" s="29" customFormat="1" x14ac:dyDescent="0.25">
      <c r="A41" s="37" t="s">
        <v>12</v>
      </c>
      <c r="B41" s="25" t="s">
        <v>13</v>
      </c>
      <c r="C41" s="32" t="s">
        <v>3</v>
      </c>
      <c r="D41" s="23" t="s">
        <v>13</v>
      </c>
      <c r="E41" s="21" t="s">
        <v>3</v>
      </c>
      <c r="F41" s="27" t="s">
        <v>13</v>
      </c>
      <c r="G41" s="28" t="s">
        <v>3</v>
      </c>
      <c r="H41" s="25" t="s">
        <v>13</v>
      </c>
      <c r="I41" s="26" t="s">
        <v>3</v>
      </c>
      <c r="J41" s="22" t="s">
        <v>13</v>
      </c>
      <c r="K41" s="21" t="s">
        <v>3</v>
      </c>
      <c r="L41" s="27" t="s">
        <v>13</v>
      </c>
      <c r="M41" s="28" t="s">
        <v>3</v>
      </c>
      <c r="N41" s="25" t="s">
        <v>13</v>
      </c>
      <c r="O41" s="26" t="s">
        <v>3</v>
      </c>
      <c r="P41" s="22" t="s">
        <v>13</v>
      </c>
      <c r="Q41" s="21" t="s">
        <v>3</v>
      </c>
      <c r="R41" s="27" t="s">
        <v>13</v>
      </c>
      <c r="S41" s="28" t="s">
        <v>3</v>
      </c>
    </row>
    <row r="42" spans="1:161" s="29" customFormat="1" x14ac:dyDescent="0.25">
      <c r="A42" s="33" t="s">
        <v>14</v>
      </c>
      <c r="B42" s="33"/>
      <c r="C42" s="34"/>
      <c r="D42" s="34"/>
      <c r="E42" s="34"/>
      <c r="F42" s="34"/>
      <c r="G42" s="35"/>
      <c r="H42" s="33"/>
      <c r="I42" s="34"/>
      <c r="J42" s="34"/>
      <c r="K42" s="34"/>
      <c r="L42" s="34"/>
      <c r="M42" s="35"/>
      <c r="N42" s="33"/>
      <c r="O42" s="34"/>
      <c r="P42" s="34"/>
      <c r="Q42" s="34"/>
      <c r="R42" s="34"/>
      <c r="S42" s="35"/>
    </row>
    <row r="43" spans="1:161" s="29" customFormat="1" x14ac:dyDescent="0.25">
      <c r="A43" s="12" t="s">
        <v>15</v>
      </c>
      <c r="B43" s="13"/>
      <c r="C43" s="14"/>
      <c r="D43" s="15"/>
      <c r="E43" s="14"/>
      <c r="F43" s="6"/>
      <c r="G43" s="8"/>
      <c r="H43" s="13"/>
      <c r="I43" s="14"/>
      <c r="J43" s="15"/>
      <c r="K43" s="14"/>
      <c r="L43" s="6"/>
      <c r="M43" s="8"/>
      <c r="N43" s="13"/>
      <c r="O43" s="14"/>
      <c r="P43" s="15"/>
      <c r="Q43" s="14"/>
      <c r="R43" s="6"/>
      <c r="S43" s="8"/>
    </row>
    <row r="44" spans="1:161" s="29" customFormat="1" x14ac:dyDescent="0.25">
      <c r="A44" s="172" t="s">
        <v>128</v>
      </c>
      <c r="B44" s="315" t="s">
        <v>148</v>
      </c>
      <c r="C44" s="316" t="s">
        <v>148</v>
      </c>
      <c r="D44" s="317" t="s">
        <v>148</v>
      </c>
      <c r="E44" s="316" t="s">
        <v>148</v>
      </c>
      <c r="F44" s="221">
        <v>527.63</v>
      </c>
      <c r="G44" s="323" t="s">
        <v>148</v>
      </c>
      <c r="H44" s="315" t="s">
        <v>148</v>
      </c>
      <c r="I44" s="316" t="s">
        <v>148</v>
      </c>
      <c r="J44" s="317" t="s">
        <v>148</v>
      </c>
      <c r="K44" s="316" t="s">
        <v>148</v>
      </c>
      <c r="L44" s="221">
        <v>216.98</v>
      </c>
      <c r="M44" s="363" t="s">
        <v>148</v>
      </c>
      <c r="N44" s="315" t="s">
        <v>148</v>
      </c>
      <c r="O44" s="316" t="s">
        <v>148</v>
      </c>
      <c r="P44" s="317" t="s">
        <v>148</v>
      </c>
      <c r="Q44" s="316" t="s">
        <v>148</v>
      </c>
      <c r="R44" s="221">
        <v>759.51</v>
      </c>
      <c r="S44" s="363" t="s">
        <v>148</v>
      </c>
    </row>
    <row r="45" spans="1:161" s="29" customFormat="1" x14ac:dyDescent="0.25">
      <c r="A45" s="172" t="s">
        <v>133</v>
      </c>
      <c r="B45" s="315" t="s">
        <v>148</v>
      </c>
      <c r="C45" s="316" t="s">
        <v>148</v>
      </c>
      <c r="D45" s="317" t="s">
        <v>148</v>
      </c>
      <c r="E45" s="316" t="s">
        <v>148</v>
      </c>
      <c r="F45" s="221">
        <v>0</v>
      </c>
      <c r="G45" s="323" t="s">
        <v>148</v>
      </c>
      <c r="H45" s="315" t="s">
        <v>148</v>
      </c>
      <c r="I45" s="316" t="s">
        <v>148</v>
      </c>
      <c r="J45" s="317" t="s">
        <v>148</v>
      </c>
      <c r="K45" s="316" t="s">
        <v>148</v>
      </c>
      <c r="L45" s="221">
        <v>0</v>
      </c>
      <c r="M45" s="363" t="s">
        <v>148</v>
      </c>
      <c r="N45" s="315" t="s">
        <v>148</v>
      </c>
      <c r="O45" s="316" t="s">
        <v>148</v>
      </c>
      <c r="P45" s="317" t="s">
        <v>148</v>
      </c>
      <c r="Q45" s="316" t="s">
        <v>148</v>
      </c>
      <c r="R45" s="221">
        <v>714.58</v>
      </c>
      <c r="S45" s="363" t="s">
        <v>148</v>
      </c>
    </row>
    <row r="46" spans="1:161" s="29" customFormat="1" x14ac:dyDescent="0.25">
      <c r="A46" s="172" t="s">
        <v>137</v>
      </c>
      <c r="B46" s="315" t="s">
        <v>148</v>
      </c>
      <c r="C46" s="316" t="s">
        <v>148</v>
      </c>
      <c r="D46" s="317" t="s">
        <v>148</v>
      </c>
      <c r="E46" s="316" t="s">
        <v>148</v>
      </c>
      <c r="F46" s="221">
        <v>0</v>
      </c>
      <c r="G46" s="323" t="s">
        <v>148</v>
      </c>
      <c r="H46" s="315" t="s">
        <v>148</v>
      </c>
      <c r="I46" s="316" t="s">
        <v>148</v>
      </c>
      <c r="J46" s="317" t="s">
        <v>148</v>
      </c>
      <c r="K46" s="316" t="s">
        <v>148</v>
      </c>
      <c r="L46" s="221">
        <v>0</v>
      </c>
      <c r="M46" s="363" t="s">
        <v>148</v>
      </c>
      <c r="N46" s="315" t="s">
        <v>148</v>
      </c>
      <c r="O46" s="316" t="s">
        <v>148</v>
      </c>
      <c r="P46" s="317" t="s">
        <v>148</v>
      </c>
      <c r="Q46" s="316" t="s">
        <v>148</v>
      </c>
      <c r="R46" s="221">
        <v>574.85</v>
      </c>
      <c r="S46" s="363" t="s">
        <v>148</v>
      </c>
    </row>
    <row r="47" spans="1:161" s="29" customFormat="1" x14ac:dyDescent="0.25">
      <c r="A47" s="12" t="s">
        <v>17</v>
      </c>
      <c r="B47" s="315"/>
      <c r="C47" s="316"/>
      <c r="D47" s="317"/>
      <c r="E47" s="316"/>
      <c r="F47" s="167"/>
      <c r="G47" s="8"/>
      <c r="H47" s="315"/>
      <c r="I47" s="316"/>
      <c r="J47" s="317"/>
      <c r="K47" s="316"/>
      <c r="L47" s="6"/>
      <c r="M47" s="8"/>
      <c r="N47" s="315" t="s">
        <v>148</v>
      </c>
      <c r="O47" s="316" t="s">
        <v>148</v>
      </c>
      <c r="P47" s="317" t="s">
        <v>148</v>
      </c>
      <c r="Q47" s="316" t="s">
        <v>148</v>
      </c>
      <c r="R47" s="6"/>
      <c r="S47" s="8"/>
    </row>
    <row r="48" spans="1:161" s="29" customFormat="1" ht="30" x14ac:dyDescent="0.25">
      <c r="A48" s="36" t="s">
        <v>18</v>
      </c>
      <c r="B48" s="290" t="s">
        <v>148</v>
      </c>
      <c r="C48" s="291" t="s">
        <v>148</v>
      </c>
      <c r="D48" s="292" t="s">
        <v>148</v>
      </c>
      <c r="E48" s="291" t="s">
        <v>148</v>
      </c>
      <c r="F48" s="221">
        <f>SUM(F44:F47)</f>
        <v>527.63</v>
      </c>
      <c r="G48" s="294" t="s">
        <v>148</v>
      </c>
      <c r="H48" s="290" t="s">
        <v>148</v>
      </c>
      <c r="I48" s="291" t="s">
        <v>148</v>
      </c>
      <c r="J48" s="292" t="s">
        <v>148</v>
      </c>
      <c r="K48" s="291" t="s">
        <v>148</v>
      </c>
      <c r="L48" s="221">
        <f>SUM(L44:L47)</f>
        <v>216.98</v>
      </c>
      <c r="M48" s="294" t="s">
        <v>148</v>
      </c>
      <c r="N48" s="290" t="s">
        <v>148</v>
      </c>
      <c r="O48" s="291" t="s">
        <v>148</v>
      </c>
      <c r="P48" s="292" t="s">
        <v>148</v>
      </c>
      <c r="Q48" s="291" t="s">
        <v>148</v>
      </c>
      <c r="R48" s="221">
        <f>SUM(R44:R47)</f>
        <v>2048.94</v>
      </c>
      <c r="S48" s="294" t="s">
        <v>148</v>
      </c>
    </row>
    <row r="49" spans="1:161" s="29" customFormat="1" x14ac:dyDescent="0.25">
      <c r="A49" s="33" t="s">
        <v>19</v>
      </c>
      <c r="B49" s="33"/>
      <c r="C49" s="34"/>
      <c r="D49" s="34"/>
      <c r="E49" s="34"/>
      <c r="F49" s="34"/>
      <c r="G49" s="35"/>
      <c r="H49" s="33"/>
      <c r="I49" s="34"/>
      <c r="J49" s="34"/>
      <c r="K49" s="34"/>
      <c r="L49" s="34"/>
      <c r="M49" s="35"/>
      <c r="N49" s="33"/>
      <c r="O49" s="34"/>
      <c r="P49" s="34"/>
      <c r="Q49" s="34"/>
      <c r="R49" s="34"/>
      <c r="S49" s="35"/>
    </row>
    <row r="50" spans="1:161" s="29" customFormat="1" x14ac:dyDescent="0.25">
      <c r="A50" s="12" t="s">
        <v>20</v>
      </c>
      <c r="B50" s="7"/>
      <c r="C50" s="14"/>
      <c r="D50" s="15"/>
      <c r="E50" s="14"/>
      <c r="F50" s="6"/>
      <c r="G50" s="8"/>
      <c r="H50" s="7"/>
      <c r="I50" s="14"/>
      <c r="J50" s="15"/>
      <c r="K50" s="14"/>
      <c r="L50" s="6"/>
      <c r="M50" s="8"/>
      <c r="N50" s="7"/>
      <c r="O50" s="14"/>
      <c r="P50" s="15"/>
      <c r="Q50" s="14"/>
      <c r="R50" s="6"/>
      <c r="S50" s="8"/>
    </row>
    <row r="51" spans="1:161" s="29" customFormat="1" x14ac:dyDescent="0.25">
      <c r="A51" s="12" t="s">
        <v>21</v>
      </c>
      <c r="B51" s="318" t="s">
        <v>148</v>
      </c>
      <c r="C51" s="316" t="s">
        <v>148</v>
      </c>
      <c r="D51" s="317" t="s">
        <v>148</v>
      </c>
      <c r="E51" s="316" t="s">
        <v>148</v>
      </c>
      <c r="F51" s="322" t="s">
        <v>148</v>
      </c>
      <c r="G51" s="323" t="s">
        <v>148</v>
      </c>
      <c r="H51" s="318" t="s">
        <v>148</v>
      </c>
      <c r="I51" s="316" t="s">
        <v>148</v>
      </c>
      <c r="J51" s="317" t="s">
        <v>148</v>
      </c>
      <c r="K51" s="316" t="s">
        <v>148</v>
      </c>
      <c r="L51" s="322" t="s">
        <v>148</v>
      </c>
      <c r="M51" s="323" t="s">
        <v>148</v>
      </c>
      <c r="N51" s="318" t="s">
        <v>148</v>
      </c>
      <c r="O51" s="316" t="s">
        <v>148</v>
      </c>
      <c r="P51" s="317" t="s">
        <v>148</v>
      </c>
      <c r="Q51" s="316" t="s">
        <v>148</v>
      </c>
      <c r="R51" s="322" t="s">
        <v>148</v>
      </c>
      <c r="S51" s="323" t="s">
        <v>148</v>
      </c>
    </row>
    <row r="52" spans="1:161" s="29" customFormat="1" x14ac:dyDescent="0.25">
      <c r="A52" s="12" t="s">
        <v>22</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29" customFormat="1" x14ac:dyDescent="0.25">
      <c r="A53" s="12" t="s">
        <v>23</v>
      </c>
      <c r="B53" s="318" t="s">
        <v>148</v>
      </c>
      <c r="C53" s="316" t="s">
        <v>148</v>
      </c>
      <c r="D53" s="317" t="s">
        <v>148</v>
      </c>
      <c r="E53" s="316" t="s">
        <v>148</v>
      </c>
      <c r="F53" s="322" t="s">
        <v>148</v>
      </c>
      <c r="G53" s="323" t="s">
        <v>148</v>
      </c>
      <c r="H53" s="318" t="s">
        <v>148</v>
      </c>
      <c r="I53" s="316" t="s">
        <v>148</v>
      </c>
      <c r="J53" s="317" t="s">
        <v>148</v>
      </c>
      <c r="K53" s="316" t="s">
        <v>148</v>
      </c>
      <c r="L53" s="322" t="s">
        <v>148</v>
      </c>
      <c r="M53" s="323" t="s">
        <v>148</v>
      </c>
      <c r="N53" s="318" t="s">
        <v>148</v>
      </c>
      <c r="O53" s="316" t="s">
        <v>148</v>
      </c>
      <c r="P53" s="317" t="s">
        <v>148</v>
      </c>
      <c r="Q53" s="316" t="s">
        <v>148</v>
      </c>
      <c r="R53" s="322" t="s">
        <v>148</v>
      </c>
      <c r="S53" s="323" t="s">
        <v>148</v>
      </c>
    </row>
    <row r="54" spans="1:161" s="29" customFormat="1" ht="30.75" thickBot="1" x14ac:dyDescent="0.3">
      <c r="A54" s="64" t="s">
        <v>18</v>
      </c>
      <c r="B54" s="319" t="s">
        <v>148</v>
      </c>
      <c r="C54" s="320" t="s">
        <v>148</v>
      </c>
      <c r="D54" s="321" t="s">
        <v>148</v>
      </c>
      <c r="E54" s="320" t="s">
        <v>148</v>
      </c>
      <c r="F54" s="324" t="s">
        <v>148</v>
      </c>
      <c r="G54" s="325" t="s">
        <v>148</v>
      </c>
      <c r="H54" s="319" t="s">
        <v>148</v>
      </c>
      <c r="I54" s="320" t="s">
        <v>148</v>
      </c>
      <c r="J54" s="321" t="s">
        <v>148</v>
      </c>
      <c r="K54" s="320" t="s">
        <v>148</v>
      </c>
      <c r="L54" s="324" t="s">
        <v>148</v>
      </c>
      <c r="M54" s="325" t="s">
        <v>148</v>
      </c>
      <c r="N54" s="319" t="s">
        <v>148</v>
      </c>
      <c r="O54" s="320" t="s">
        <v>148</v>
      </c>
      <c r="P54" s="321" t="s">
        <v>148</v>
      </c>
      <c r="Q54" s="320" t="s">
        <v>148</v>
      </c>
      <c r="R54" s="324" t="s">
        <v>148</v>
      </c>
      <c r="S54" s="325" t="s">
        <v>148</v>
      </c>
    </row>
    <row r="55" spans="1:161" x14ac:dyDescent="0.25">
      <c r="A55" s="422" t="s">
        <v>62</v>
      </c>
      <c r="B55" s="423"/>
      <c r="C55" s="423"/>
      <c r="D55" s="423"/>
      <c r="E55" s="423"/>
      <c r="F55" s="423"/>
      <c r="G55" s="423"/>
      <c r="H55" s="423"/>
      <c r="I55" s="423"/>
      <c r="J55" s="423"/>
      <c r="K55" s="423"/>
      <c r="L55" s="423"/>
      <c r="M55" s="443"/>
      <c r="N55" s="33"/>
      <c r="O55" s="34"/>
      <c r="P55" s="34"/>
      <c r="Q55" s="34"/>
      <c r="R55" s="34"/>
      <c r="S55" s="35"/>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ht="18.75" customHeight="1" x14ac:dyDescent="0.25">
      <c r="A56" s="72" t="s">
        <v>68</v>
      </c>
      <c r="B56" s="326" t="s">
        <v>148</v>
      </c>
      <c r="C56" s="327" t="s">
        <v>148</v>
      </c>
      <c r="D56" s="328" t="s">
        <v>148</v>
      </c>
      <c r="E56" s="327" t="s">
        <v>148</v>
      </c>
      <c r="F56" s="329" t="s">
        <v>148</v>
      </c>
      <c r="G56" s="330" t="s">
        <v>148</v>
      </c>
      <c r="H56" s="326" t="s">
        <v>148</v>
      </c>
      <c r="I56" s="327" t="s">
        <v>148</v>
      </c>
      <c r="J56" s="328" t="s">
        <v>148</v>
      </c>
      <c r="K56" s="327" t="s">
        <v>148</v>
      </c>
      <c r="L56" s="329" t="s">
        <v>148</v>
      </c>
      <c r="M56" s="331" t="s">
        <v>148</v>
      </c>
      <c r="N56" s="326" t="s">
        <v>148</v>
      </c>
      <c r="O56" s="327" t="s">
        <v>148</v>
      </c>
      <c r="P56" s="328" t="s">
        <v>148</v>
      </c>
      <c r="Q56" s="327" t="s">
        <v>148</v>
      </c>
      <c r="R56" s="329" t="s">
        <v>148</v>
      </c>
      <c r="S56" s="331" t="s">
        <v>148</v>
      </c>
    </row>
    <row r="57" spans="1:161" ht="18.75" customHeight="1" thickBot="1" x14ac:dyDescent="0.3">
      <c r="A57" s="73"/>
      <c r="B57" s="74"/>
      <c r="C57" s="75"/>
      <c r="D57" s="76"/>
      <c r="E57" s="75"/>
      <c r="F57" s="77"/>
      <c r="G57" s="78"/>
      <c r="H57" s="74"/>
      <c r="I57" s="75"/>
      <c r="J57" s="76"/>
      <c r="K57" s="75"/>
      <c r="L57" s="77"/>
      <c r="M57" s="79"/>
      <c r="N57" s="74"/>
      <c r="O57" s="75"/>
      <c r="P57" s="76"/>
      <c r="Q57" s="75"/>
      <c r="R57" s="77"/>
      <c r="S57" s="79"/>
    </row>
    <row r="58" spans="1:161" s="29" customFormat="1" x14ac:dyDescent="0.25">
      <c r="A58" s="444" t="s">
        <v>24</v>
      </c>
      <c r="B58" s="445"/>
      <c r="C58" s="445"/>
      <c r="D58" s="445"/>
      <c r="E58" s="445"/>
      <c r="F58" s="445"/>
      <c r="G58" s="445"/>
      <c r="H58" s="445"/>
      <c r="I58" s="445"/>
      <c r="J58" s="445"/>
      <c r="K58" s="445"/>
      <c r="L58" s="445"/>
      <c r="M58" s="446"/>
      <c r="N58" s="42"/>
      <c r="O58" s="43"/>
      <c r="P58" s="44"/>
      <c r="Q58" s="45"/>
      <c r="R58" s="46"/>
      <c r="S58" s="47"/>
    </row>
    <row r="59" spans="1:161" s="29" customFormat="1" ht="30" x14ac:dyDescent="0.25">
      <c r="A59" s="38" t="s">
        <v>54</v>
      </c>
      <c r="B59" s="337" t="s">
        <v>148</v>
      </c>
      <c r="C59" s="338" t="s">
        <v>148</v>
      </c>
      <c r="D59" s="339" t="s">
        <v>148</v>
      </c>
      <c r="E59" s="338" t="s">
        <v>148</v>
      </c>
      <c r="F59" s="340" t="s">
        <v>148</v>
      </c>
      <c r="G59" s="341" t="s">
        <v>148</v>
      </c>
      <c r="H59" s="337" t="s">
        <v>148</v>
      </c>
      <c r="I59" s="338" t="s">
        <v>148</v>
      </c>
      <c r="J59" s="339" t="s">
        <v>148</v>
      </c>
      <c r="K59" s="338" t="s">
        <v>148</v>
      </c>
      <c r="L59" s="340" t="s">
        <v>148</v>
      </c>
      <c r="M59" s="341" t="s">
        <v>148</v>
      </c>
      <c r="N59" s="337" t="s">
        <v>148</v>
      </c>
      <c r="O59" s="338" t="s">
        <v>148</v>
      </c>
      <c r="P59" s="339" t="s">
        <v>148</v>
      </c>
      <c r="Q59" s="338" t="s">
        <v>148</v>
      </c>
      <c r="R59" s="340" t="s">
        <v>148</v>
      </c>
      <c r="S59" s="341" t="s">
        <v>148</v>
      </c>
    </row>
    <row r="60" spans="1:161" s="29" customFormat="1" ht="30" x14ac:dyDescent="0.25">
      <c r="A60" s="38" t="s">
        <v>55</v>
      </c>
      <c r="B60" s="342" t="s">
        <v>148</v>
      </c>
      <c r="C60" s="343" t="s">
        <v>148</v>
      </c>
      <c r="D60" s="344" t="s">
        <v>148</v>
      </c>
      <c r="E60" s="343" t="s">
        <v>148</v>
      </c>
      <c r="F60" s="345" t="s">
        <v>148</v>
      </c>
      <c r="G60" s="346" t="s">
        <v>148</v>
      </c>
      <c r="H60" s="342" t="s">
        <v>148</v>
      </c>
      <c r="I60" s="343" t="s">
        <v>148</v>
      </c>
      <c r="J60" s="344" t="s">
        <v>148</v>
      </c>
      <c r="K60" s="343" t="s">
        <v>148</v>
      </c>
      <c r="L60" s="345" t="s">
        <v>148</v>
      </c>
      <c r="M60" s="346" t="s">
        <v>148</v>
      </c>
      <c r="N60" s="342" t="s">
        <v>148</v>
      </c>
      <c r="O60" s="343" t="s">
        <v>148</v>
      </c>
      <c r="P60" s="344" t="s">
        <v>148</v>
      </c>
      <c r="Q60" s="343" t="s">
        <v>148</v>
      </c>
      <c r="R60" s="345" t="s">
        <v>148</v>
      </c>
      <c r="S60" s="346" t="s">
        <v>148</v>
      </c>
    </row>
    <row r="61" spans="1:161" s="29" customFormat="1" ht="30" x14ac:dyDescent="0.25">
      <c r="A61" s="66" t="s">
        <v>58</v>
      </c>
      <c r="B61" s="342" t="s">
        <v>148</v>
      </c>
      <c r="C61" s="343" t="s">
        <v>148</v>
      </c>
      <c r="D61" s="344" t="s">
        <v>148</v>
      </c>
      <c r="E61" s="343" t="s">
        <v>148</v>
      </c>
      <c r="F61" s="345" t="s">
        <v>148</v>
      </c>
      <c r="G61" s="346" t="s">
        <v>148</v>
      </c>
      <c r="H61" s="342" t="s">
        <v>148</v>
      </c>
      <c r="I61" s="343" t="s">
        <v>148</v>
      </c>
      <c r="J61" s="344" t="s">
        <v>148</v>
      </c>
      <c r="K61" s="343" t="s">
        <v>148</v>
      </c>
      <c r="L61" s="345" t="s">
        <v>148</v>
      </c>
      <c r="M61" s="346" t="s">
        <v>148</v>
      </c>
      <c r="N61" s="342" t="s">
        <v>148</v>
      </c>
      <c r="O61" s="343" t="s">
        <v>148</v>
      </c>
      <c r="P61" s="344" t="s">
        <v>148</v>
      </c>
      <c r="Q61" s="343" t="s">
        <v>148</v>
      </c>
      <c r="R61" s="345" t="s">
        <v>148</v>
      </c>
      <c r="S61" s="346" t="s">
        <v>148</v>
      </c>
    </row>
    <row r="62" spans="1:161" s="29" customFormat="1" x14ac:dyDescent="0.25">
      <c r="A62" s="41" t="s">
        <v>27</v>
      </c>
      <c r="B62" s="42"/>
      <c r="C62" s="43"/>
      <c r="D62" s="44"/>
      <c r="E62" s="45"/>
      <c r="F62" s="46"/>
      <c r="G62" s="47"/>
      <c r="H62" s="42"/>
      <c r="I62" s="43"/>
      <c r="J62" s="44"/>
      <c r="K62" s="45"/>
      <c r="L62" s="46"/>
      <c r="M62" s="47"/>
      <c r="N62" s="42"/>
      <c r="O62" s="43"/>
      <c r="P62" s="44"/>
      <c r="Q62" s="45"/>
      <c r="R62" s="46"/>
      <c r="S62" s="47"/>
    </row>
    <row r="63" spans="1:161" s="29" customFormat="1" x14ac:dyDescent="0.25">
      <c r="A63" s="59" t="s">
        <v>56</v>
      </c>
      <c r="B63" s="7"/>
      <c r="C63" s="14"/>
      <c r="D63" s="15"/>
      <c r="E63" s="40"/>
      <c r="F63" s="6"/>
      <c r="G63" s="8"/>
      <c r="H63" s="7"/>
      <c r="I63" s="14"/>
      <c r="J63" s="15"/>
      <c r="K63" s="40"/>
      <c r="L63" s="6"/>
      <c r="M63" s="8"/>
      <c r="N63" s="7"/>
      <c r="O63" s="14"/>
      <c r="P63" s="15"/>
      <c r="Q63" s="40"/>
      <c r="R63" s="6"/>
      <c r="S63" s="8"/>
    </row>
    <row r="64" spans="1:161" s="29" customFormat="1" ht="15.75" thickBot="1" x14ac:dyDescent="0.3">
      <c r="A64" s="17"/>
      <c r="B64" s="18"/>
      <c r="C64" s="19"/>
      <c r="D64" s="20"/>
      <c r="E64" s="16"/>
      <c r="F64" s="24"/>
      <c r="G64" s="39"/>
      <c r="H64" s="18"/>
      <c r="I64" s="19"/>
      <c r="J64" s="20"/>
      <c r="K64" s="16"/>
      <c r="L64" s="24"/>
      <c r="M64" s="39"/>
      <c r="N64" s="18"/>
      <c r="O64" s="19"/>
      <c r="P64" s="20"/>
      <c r="Q64" s="16"/>
      <c r="R64" s="24"/>
      <c r="S64" s="39"/>
    </row>
    <row r="65" spans="1:19" s="29" customFormat="1" x14ac:dyDescent="0.25">
      <c r="A65" s="31"/>
      <c r="B65" s="31"/>
      <c r="C65" s="31"/>
      <c r="D65" s="31"/>
    </row>
    <row r="66" spans="1:19" s="29" customFormat="1" ht="15.75" thickBot="1" x14ac:dyDescent="0.3">
      <c r="A66" s="454" t="s">
        <v>53</v>
      </c>
      <c r="B66" s="455"/>
      <c r="C66" s="455"/>
      <c r="D66" s="455"/>
      <c r="E66" s="455"/>
      <c r="F66" s="455"/>
      <c r="G66" s="455"/>
      <c r="H66" s="455"/>
      <c r="I66" s="455"/>
      <c r="J66" s="455"/>
      <c r="K66" s="455"/>
      <c r="L66" s="455"/>
      <c r="M66" s="455"/>
      <c r="N66" s="224"/>
      <c r="O66" s="224"/>
      <c r="P66" s="224"/>
      <c r="Q66" s="224"/>
      <c r="R66" s="224"/>
      <c r="S66" s="224"/>
    </row>
    <row r="67" spans="1:19" s="29" customFormat="1" x14ac:dyDescent="0.25">
      <c r="A67" s="10" t="s">
        <v>11</v>
      </c>
      <c r="B67" s="440" t="s">
        <v>126</v>
      </c>
      <c r="C67" s="441"/>
      <c r="D67" s="441"/>
      <c r="E67" s="441"/>
      <c r="F67" s="441"/>
      <c r="G67" s="442"/>
      <c r="H67" s="440" t="s">
        <v>141</v>
      </c>
      <c r="I67" s="441"/>
      <c r="J67" s="441"/>
      <c r="K67" s="441"/>
      <c r="L67" s="441"/>
      <c r="M67" s="442"/>
      <c r="N67" s="440" t="s">
        <v>142</v>
      </c>
      <c r="O67" s="441"/>
      <c r="P67" s="441"/>
      <c r="Q67" s="441"/>
      <c r="R67" s="441"/>
      <c r="S67" s="442"/>
    </row>
    <row r="68" spans="1:19" s="29" customFormat="1" x14ac:dyDescent="0.25">
      <c r="A68" s="11"/>
      <c r="B68" s="433" t="s">
        <v>64</v>
      </c>
      <c r="C68" s="431"/>
      <c r="D68" s="431" t="s">
        <v>5</v>
      </c>
      <c r="E68" s="431"/>
      <c r="F68" s="431" t="s">
        <v>75</v>
      </c>
      <c r="G68" s="432"/>
      <c r="H68" s="433" t="s">
        <v>64</v>
      </c>
      <c r="I68" s="431"/>
      <c r="J68" s="431" t="s">
        <v>5</v>
      </c>
      <c r="K68" s="431"/>
      <c r="L68" s="431" t="s">
        <v>75</v>
      </c>
      <c r="M68" s="432"/>
      <c r="N68" s="433" t="s">
        <v>64</v>
      </c>
      <c r="O68" s="431"/>
      <c r="P68" s="431" t="s">
        <v>5</v>
      </c>
      <c r="Q68" s="431"/>
      <c r="R68" s="431" t="s">
        <v>75</v>
      </c>
      <c r="S68" s="432"/>
    </row>
    <row r="69" spans="1:19" s="29" customFormat="1" x14ac:dyDescent="0.25">
      <c r="A69" s="37" t="s">
        <v>12</v>
      </c>
      <c r="B69" s="25" t="s">
        <v>13</v>
      </c>
      <c r="C69" s="32" t="s">
        <v>3</v>
      </c>
      <c r="D69" s="23" t="s">
        <v>13</v>
      </c>
      <c r="E69" s="21" t="s">
        <v>3</v>
      </c>
      <c r="F69" s="27" t="s">
        <v>13</v>
      </c>
      <c r="G69" s="28" t="s">
        <v>3</v>
      </c>
      <c r="H69" s="25" t="s">
        <v>13</v>
      </c>
      <c r="I69" s="26" t="s">
        <v>3</v>
      </c>
      <c r="J69" s="22" t="s">
        <v>13</v>
      </c>
      <c r="K69" s="21" t="s">
        <v>3</v>
      </c>
      <c r="L69" s="27" t="s">
        <v>13</v>
      </c>
      <c r="M69" s="28" t="s">
        <v>3</v>
      </c>
      <c r="N69" s="25" t="s">
        <v>13</v>
      </c>
      <c r="O69" s="26" t="s">
        <v>3</v>
      </c>
      <c r="P69" s="22" t="s">
        <v>13</v>
      </c>
      <c r="Q69" s="21" t="s">
        <v>3</v>
      </c>
      <c r="R69" s="27" t="s">
        <v>13</v>
      </c>
      <c r="S69" s="28" t="s">
        <v>3</v>
      </c>
    </row>
    <row r="70" spans="1:19" s="29" customFormat="1" x14ac:dyDescent="0.25">
      <c r="A70" s="33" t="s">
        <v>14</v>
      </c>
      <c r="B70" s="33"/>
      <c r="C70" s="34"/>
      <c r="D70" s="34"/>
      <c r="E70" s="34"/>
      <c r="F70" s="34"/>
      <c r="G70" s="35"/>
      <c r="H70" s="33"/>
      <c r="I70" s="34"/>
      <c r="J70" s="34"/>
      <c r="K70" s="34"/>
      <c r="L70" s="34"/>
      <c r="M70" s="35"/>
      <c r="N70" s="33"/>
      <c r="O70" s="34"/>
      <c r="P70" s="34"/>
      <c r="Q70" s="34"/>
      <c r="R70" s="34"/>
      <c r="S70" s="35"/>
    </row>
    <row r="71" spans="1:19" s="29" customFormat="1" x14ac:dyDescent="0.25">
      <c r="A71" s="12" t="s">
        <v>15</v>
      </c>
      <c r="B71" s="13"/>
      <c r="C71" s="14"/>
      <c r="D71" s="15"/>
      <c r="E71" s="14"/>
      <c r="F71" s="6"/>
      <c r="G71" s="8"/>
      <c r="H71" s="13"/>
      <c r="I71" s="14"/>
      <c r="J71" s="15"/>
      <c r="K71" s="14"/>
      <c r="L71" s="6"/>
      <c r="M71" s="8"/>
      <c r="N71" s="13"/>
      <c r="O71" s="14"/>
      <c r="P71" s="15"/>
      <c r="Q71" s="14"/>
      <c r="R71" s="6"/>
      <c r="S71" s="8"/>
    </row>
    <row r="72" spans="1:19" s="29" customFormat="1" x14ac:dyDescent="0.25">
      <c r="A72" s="12" t="s">
        <v>127</v>
      </c>
      <c r="B72" s="315" t="s">
        <v>148</v>
      </c>
      <c r="C72" s="316" t="s">
        <v>148</v>
      </c>
      <c r="D72" s="317" t="s">
        <v>148</v>
      </c>
      <c r="E72" s="316" t="s">
        <v>148</v>
      </c>
      <c r="F72" s="6">
        <v>776.42</v>
      </c>
      <c r="G72" s="317" t="s">
        <v>148</v>
      </c>
      <c r="H72" s="315" t="s">
        <v>148</v>
      </c>
      <c r="I72" s="316" t="s">
        <v>148</v>
      </c>
      <c r="J72" s="317" t="s">
        <v>148</v>
      </c>
      <c r="K72" s="316" t="s">
        <v>148</v>
      </c>
      <c r="L72" s="386" t="s">
        <v>154</v>
      </c>
      <c r="M72" s="317" t="s">
        <v>148</v>
      </c>
      <c r="N72" s="315" t="s">
        <v>148</v>
      </c>
      <c r="O72" s="316" t="s">
        <v>148</v>
      </c>
      <c r="P72" s="317" t="s">
        <v>148</v>
      </c>
      <c r="Q72" s="316" t="s">
        <v>148</v>
      </c>
      <c r="R72" s="386" t="s">
        <v>154</v>
      </c>
      <c r="S72" s="317" t="s">
        <v>148</v>
      </c>
    </row>
    <row r="73" spans="1:19" s="29" customFormat="1" x14ac:dyDescent="0.25">
      <c r="A73" s="12" t="s">
        <v>128</v>
      </c>
      <c r="B73" s="315" t="s">
        <v>148</v>
      </c>
      <c r="C73" s="316" t="s">
        <v>148</v>
      </c>
      <c r="D73" s="317" t="s">
        <v>148</v>
      </c>
      <c r="E73" s="316" t="s">
        <v>148</v>
      </c>
      <c r="F73" s="6">
        <v>570.59</v>
      </c>
      <c r="G73" s="317" t="s">
        <v>148</v>
      </c>
      <c r="H73" s="315" t="s">
        <v>148</v>
      </c>
      <c r="I73" s="316" t="s">
        <v>148</v>
      </c>
      <c r="J73" s="317" t="s">
        <v>148</v>
      </c>
      <c r="K73" s="316" t="s">
        <v>148</v>
      </c>
      <c r="L73" s="386" t="s">
        <v>154</v>
      </c>
      <c r="M73" s="317" t="s">
        <v>148</v>
      </c>
      <c r="N73" s="315" t="s">
        <v>148</v>
      </c>
      <c r="O73" s="316" t="s">
        <v>148</v>
      </c>
      <c r="P73" s="317" t="s">
        <v>148</v>
      </c>
      <c r="Q73" s="316" t="s">
        <v>148</v>
      </c>
      <c r="R73" s="386" t="s">
        <v>154</v>
      </c>
      <c r="S73" s="317" t="s">
        <v>148</v>
      </c>
    </row>
    <row r="74" spans="1:19" s="29" customFormat="1" x14ac:dyDescent="0.25">
      <c r="A74" s="12" t="s">
        <v>132</v>
      </c>
      <c r="B74" s="315" t="s">
        <v>148</v>
      </c>
      <c r="C74" s="316" t="s">
        <v>148</v>
      </c>
      <c r="D74" s="317" t="s">
        <v>148</v>
      </c>
      <c r="E74" s="316" t="s">
        <v>148</v>
      </c>
      <c r="F74" s="6">
        <v>0</v>
      </c>
      <c r="G74" s="317" t="s">
        <v>148</v>
      </c>
      <c r="H74" s="315" t="s">
        <v>148</v>
      </c>
      <c r="I74" s="316" t="s">
        <v>148</v>
      </c>
      <c r="J74" s="317" t="s">
        <v>148</v>
      </c>
      <c r="K74" s="316" t="s">
        <v>148</v>
      </c>
      <c r="L74" s="293" t="s">
        <v>148</v>
      </c>
      <c r="M74" s="317" t="s">
        <v>148</v>
      </c>
      <c r="N74" s="315" t="s">
        <v>148</v>
      </c>
      <c r="O74" s="316" t="s">
        <v>148</v>
      </c>
      <c r="P74" s="317" t="s">
        <v>148</v>
      </c>
      <c r="Q74" s="316" t="s">
        <v>148</v>
      </c>
      <c r="R74" s="386" t="s">
        <v>154</v>
      </c>
      <c r="S74" s="317" t="s">
        <v>148</v>
      </c>
    </row>
    <row r="75" spans="1:19" s="29" customFormat="1" x14ac:dyDescent="0.25">
      <c r="A75" s="12" t="s">
        <v>133</v>
      </c>
      <c r="B75" s="315" t="s">
        <v>148</v>
      </c>
      <c r="C75" s="316" t="s">
        <v>148</v>
      </c>
      <c r="D75" s="317" t="s">
        <v>148</v>
      </c>
      <c r="E75" s="316" t="s">
        <v>148</v>
      </c>
      <c r="F75" s="6">
        <v>0</v>
      </c>
      <c r="G75" s="317" t="s">
        <v>148</v>
      </c>
      <c r="H75" s="315" t="s">
        <v>148</v>
      </c>
      <c r="I75" s="316" t="s">
        <v>148</v>
      </c>
      <c r="J75" s="317" t="s">
        <v>148</v>
      </c>
      <c r="K75" s="316" t="s">
        <v>148</v>
      </c>
      <c r="L75" s="293" t="s">
        <v>148</v>
      </c>
      <c r="M75" s="317" t="s">
        <v>148</v>
      </c>
      <c r="N75" s="315" t="s">
        <v>148</v>
      </c>
      <c r="O75" s="316" t="s">
        <v>148</v>
      </c>
      <c r="P75" s="317" t="s">
        <v>148</v>
      </c>
      <c r="Q75" s="316" t="s">
        <v>148</v>
      </c>
      <c r="R75" s="386" t="s">
        <v>154</v>
      </c>
      <c r="S75" s="317" t="s">
        <v>148</v>
      </c>
    </row>
    <row r="76" spans="1:19" s="29" customFormat="1" x14ac:dyDescent="0.25">
      <c r="A76" s="12" t="s">
        <v>136</v>
      </c>
      <c r="B76" s="315" t="s">
        <v>148</v>
      </c>
      <c r="C76" s="316" t="s">
        <v>148</v>
      </c>
      <c r="D76" s="317" t="s">
        <v>148</v>
      </c>
      <c r="E76" s="316" t="s">
        <v>148</v>
      </c>
      <c r="F76" s="6">
        <v>0</v>
      </c>
      <c r="G76" s="317" t="s">
        <v>148</v>
      </c>
      <c r="H76" s="315" t="s">
        <v>148</v>
      </c>
      <c r="I76" s="316" t="s">
        <v>148</v>
      </c>
      <c r="J76" s="317" t="s">
        <v>148</v>
      </c>
      <c r="K76" s="316" t="s">
        <v>148</v>
      </c>
      <c r="L76" s="293" t="s">
        <v>148</v>
      </c>
      <c r="M76" s="317" t="s">
        <v>148</v>
      </c>
      <c r="N76" s="315" t="s">
        <v>148</v>
      </c>
      <c r="O76" s="316" t="s">
        <v>148</v>
      </c>
      <c r="P76" s="317" t="s">
        <v>148</v>
      </c>
      <c r="Q76" s="316" t="s">
        <v>148</v>
      </c>
      <c r="R76" s="386" t="s">
        <v>154</v>
      </c>
      <c r="S76" s="317" t="s">
        <v>148</v>
      </c>
    </row>
    <row r="77" spans="1:19" s="29" customFormat="1" x14ac:dyDescent="0.25">
      <c r="A77" s="12" t="s">
        <v>137</v>
      </c>
      <c r="B77" s="315" t="s">
        <v>148</v>
      </c>
      <c r="C77" s="316" t="s">
        <v>148</v>
      </c>
      <c r="D77" s="317" t="s">
        <v>148</v>
      </c>
      <c r="E77" s="316" t="s">
        <v>148</v>
      </c>
      <c r="F77" s="6">
        <v>0</v>
      </c>
      <c r="G77" s="317" t="s">
        <v>148</v>
      </c>
      <c r="H77" s="315" t="s">
        <v>148</v>
      </c>
      <c r="I77" s="316" t="s">
        <v>148</v>
      </c>
      <c r="J77" s="317" t="s">
        <v>148</v>
      </c>
      <c r="K77" s="316" t="s">
        <v>148</v>
      </c>
      <c r="L77" s="293" t="s">
        <v>148</v>
      </c>
      <c r="M77" s="317" t="s">
        <v>148</v>
      </c>
      <c r="N77" s="315" t="s">
        <v>148</v>
      </c>
      <c r="O77" s="316" t="s">
        <v>148</v>
      </c>
      <c r="P77" s="317" t="s">
        <v>148</v>
      </c>
      <c r="Q77" s="316" t="s">
        <v>148</v>
      </c>
      <c r="R77" s="386" t="s">
        <v>154</v>
      </c>
      <c r="S77" s="317" t="s">
        <v>148</v>
      </c>
    </row>
    <row r="78" spans="1:19" s="29" customFormat="1" x14ac:dyDescent="0.25">
      <c r="A78" s="12" t="s">
        <v>17</v>
      </c>
      <c r="B78" s="315"/>
      <c r="C78" s="316"/>
      <c r="D78" s="317"/>
      <c r="E78" s="316"/>
      <c r="F78" s="6"/>
      <c r="G78" s="317"/>
      <c r="H78" s="315"/>
      <c r="I78" s="316"/>
      <c r="J78" s="317"/>
      <c r="K78" s="316"/>
      <c r="L78" s="6"/>
      <c r="M78" s="317"/>
      <c r="N78" s="315"/>
      <c r="O78" s="316"/>
      <c r="P78" s="317"/>
      <c r="Q78" s="316"/>
      <c r="R78" s="6"/>
      <c r="S78" s="317"/>
    </row>
    <row r="79" spans="1:19" s="29" customFormat="1" ht="30" x14ac:dyDescent="0.25">
      <c r="A79" s="36" t="s">
        <v>18</v>
      </c>
      <c r="B79" s="253" t="s">
        <v>148</v>
      </c>
      <c r="C79" s="254" t="s">
        <v>148</v>
      </c>
      <c r="D79" s="253" t="s">
        <v>148</v>
      </c>
      <c r="E79" s="254" t="s">
        <v>148</v>
      </c>
      <c r="F79" s="6">
        <f>SUM(F72:F78)</f>
        <v>1347.01</v>
      </c>
      <c r="G79" s="317" t="s">
        <v>148</v>
      </c>
      <c r="H79" s="253" t="s">
        <v>148</v>
      </c>
      <c r="I79" s="254" t="s">
        <v>148</v>
      </c>
      <c r="J79" s="253" t="s">
        <v>148</v>
      </c>
      <c r="K79" s="254" t="s">
        <v>148</v>
      </c>
      <c r="L79" s="386" t="s">
        <v>154</v>
      </c>
      <c r="M79" s="317" t="s">
        <v>148</v>
      </c>
      <c r="N79" s="253" t="s">
        <v>148</v>
      </c>
      <c r="O79" s="254" t="s">
        <v>148</v>
      </c>
      <c r="P79" s="253" t="s">
        <v>148</v>
      </c>
      <c r="Q79" s="254" t="s">
        <v>148</v>
      </c>
      <c r="R79" s="386" t="s">
        <v>154</v>
      </c>
      <c r="S79" s="317" t="s">
        <v>148</v>
      </c>
    </row>
    <row r="80" spans="1:19" s="29" customFormat="1" x14ac:dyDescent="0.25">
      <c r="A80" s="33" t="s">
        <v>19</v>
      </c>
      <c r="B80" s="33"/>
      <c r="C80" s="34"/>
      <c r="D80" s="34"/>
      <c r="E80" s="34"/>
      <c r="F80" s="34"/>
      <c r="G80" s="35"/>
      <c r="H80" s="33"/>
      <c r="I80" s="34"/>
      <c r="J80" s="34"/>
      <c r="K80" s="34"/>
      <c r="L80" s="34"/>
      <c r="M80" s="35"/>
      <c r="N80" s="42"/>
      <c r="O80" s="43"/>
      <c r="P80" s="44"/>
      <c r="Q80" s="45"/>
      <c r="R80" s="46"/>
      <c r="S80" s="47"/>
    </row>
    <row r="81" spans="1:161" s="29" customFormat="1" x14ac:dyDescent="0.25">
      <c r="A81" s="12" t="s">
        <v>20</v>
      </c>
      <c r="B81" s="7"/>
      <c r="C81" s="14"/>
      <c r="D81" s="15"/>
      <c r="E81" s="14"/>
      <c r="F81" s="6"/>
      <c r="G81" s="8"/>
      <c r="H81" s="7"/>
      <c r="I81" s="14"/>
      <c r="J81" s="15"/>
      <c r="K81" s="14"/>
      <c r="L81" s="6"/>
      <c r="M81" s="8"/>
      <c r="N81" s="7"/>
      <c r="O81" s="14"/>
      <c r="P81" s="15"/>
      <c r="Q81" s="14"/>
      <c r="R81" s="6"/>
      <c r="S81" s="8"/>
    </row>
    <row r="82" spans="1:161" x14ac:dyDescent="0.25">
      <c r="A82" s="12" t="s">
        <v>21</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row>
    <row r="83" spans="1:161" x14ac:dyDescent="0.25">
      <c r="A83" s="12" t="s">
        <v>22</v>
      </c>
      <c r="B83" s="318" t="s">
        <v>148</v>
      </c>
      <c r="C83" s="316" t="s">
        <v>148</v>
      </c>
      <c r="D83" s="317" t="s">
        <v>148</v>
      </c>
      <c r="E83" s="316" t="s">
        <v>148</v>
      </c>
      <c r="F83" s="322" t="s">
        <v>148</v>
      </c>
      <c r="G83" s="323" t="s">
        <v>148</v>
      </c>
      <c r="H83" s="318" t="s">
        <v>148</v>
      </c>
      <c r="I83" s="316" t="s">
        <v>148</v>
      </c>
      <c r="J83" s="317" t="s">
        <v>148</v>
      </c>
      <c r="K83" s="316" t="s">
        <v>148</v>
      </c>
      <c r="L83" s="322" t="s">
        <v>148</v>
      </c>
      <c r="M83" s="323" t="s">
        <v>148</v>
      </c>
      <c r="N83" s="318" t="s">
        <v>148</v>
      </c>
      <c r="O83" s="316" t="s">
        <v>148</v>
      </c>
      <c r="P83" s="317" t="s">
        <v>148</v>
      </c>
      <c r="Q83" s="316" t="s">
        <v>148</v>
      </c>
      <c r="R83" s="322" t="s">
        <v>148</v>
      </c>
      <c r="S83" s="323" t="s">
        <v>148</v>
      </c>
    </row>
    <row r="84" spans="1:161" x14ac:dyDescent="0.25">
      <c r="A84" s="12" t="s">
        <v>23</v>
      </c>
      <c r="B84" s="318"/>
      <c r="C84" s="316"/>
      <c r="D84" s="317"/>
      <c r="E84" s="316"/>
      <c r="F84" s="322"/>
      <c r="G84" s="323"/>
      <c r="H84" s="318"/>
      <c r="I84" s="316"/>
      <c r="J84" s="317"/>
      <c r="K84" s="316"/>
      <c r="L84" s="322"/>
      <c r="M84" s="323"/>
      <c r="N84" s="318"/>
      <c r="O84" s="316"/>
      <c r="P84" s="317"/>
      <c r="Q84" s="316"/>
      <c r="R84" s="322"/>
      <c r="S84" s="323"/>
    </row>
    <row r="85" spans="1:161" ht="30.75" thickBot="1" x14ac:dyDescent="0.3">
      <c r="A85" s="64" t="s">
        <v>18</v>
      </c>
      <c r="B85" s="319" t="s">
        <v>148</v>
      </c>
      <c r="C85" s="320" t="s">
        <v>148</v>
      </c>
      <c r="D85" s="321" t="s">
        <v>148</v>
      </c>
      <c r="E85" s="320" t="s">
        <v>148</v>
      </c>
      <c r="F85" s="324" t="s">
        <v>148</v>
      </c>
      <c r="G85" s="325" t="s">
        <v>148</v>
      </c>
      <c r="H85" s="319" t="s">
        <v>148</v>
      </c>
      <c r="I85" s="320" t="s">
        <v>148</v>
      </c>
      <c r="J85" s="321" t="s">
        <v>148</v>
      </c>
      <c r="K85" s="320" t="s">
        <v>148</v>
      </c>
      <c r="L85" s="324" t="s">
        <v>148</v>
      </c>
      <c r="M85" s="325" t="s">
        <v>148</v>
      </c>
      <c r="N85" s="319" t="s">
        <v>148</v>
      </c>
      <c r="O85" s="320" t="s">
        <v>148</v>
      </c>
      <c r="P85" s="321" t="s">
        <v>148</v>
      </c>
      <c r="Q85" s="320" t="s">
        <v>148</v>
      </c>
      <c r="R85" s="324" t="s">
        <v>148</v>
      </c>
      <c r="S85" s="325" t="s">
        <v>148</v>
      </c>
    </row>
    <row r="86" spans="1:161" x14ac:dyDescent="0.25">
      <c r="A86" s="422" t="s">
        <v>62</v>
      </c>
      <c r="B86" s="423"/>
      <c r="C86" s="423"/>
      <c r="D86" s="423"/>
      <c r="E86" s="423"/>
      <c r="F86" s="423"/>
      <c r="G86" s="423"/>
      <c r="H86" s="423"/>
      <c r="I86" s="423"/>
      <c r="J86" s="423"/>
      <c r="K86" s="423"/>
      <c r="L86" s="423"/>
      <c r="M86" s="443"/>
      <c r="N86" s="42"/>
      <c r="O86" s="43"/>
      <c r="P86" s="44"/>
      <c r="Q86" s="45"/>
      <c r="R86" s="46"/>
      <c r="S86" s="47"/>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row>
    <row r="87" spans="1:161" ht="18.75" customHeight="1" x14ac:dyDescent="0.25">
      <c r="A87" s="72" t="s">
        <v>68</v>
      </c>
      <c r="B87" s="326" t="s">
        <v>148</v>
      </c>
      <c r="C87" s="327" t="s">
        <v>148</v>
      </c>
      <c r="D87" s="328" t="s">
        <v>148</v>
      </c>
      <c r="E87" s="327" t="s">
        <v>148</v>
      </c>
      <c r="F87" s="329" t="s">
        <v>148</v>
      </c>
      <c r="G87" s="330" t="s">
        <v>148</v>
      </c>
      <c r="H87" s="326" t="s">
        <v>148</v>
      </c>
      <c r="I87" s="327" t="s">
        <v>148</v>
      </c>
      <c r="J87" s="328" t="s">
        <v>148</v>
      </c>
      <c r="K87" s="327" t="s">
        <v>148</v>
      </c>
      <c r="L87" s="329" t="s">
        <v>148</v>
      </c>
      <c r="M87" s="331" t="s">
        <v>148</v>
      </c>
      <c r="N87" s="326" t="s">
        <v>148</v>
      </c>
      <c r="O87" s="327" t="s">
        <v>148</v>
      </c>
      <c r="P87" s="328" t="s">
        <v>148</v>
      </c>
      <c r="Q87" s="327" t="s">
        <v>148</v>
      </c>
      <c r="R87" s="329" t="s">
        <v>148</v>
      </c>
      <c r="S87" s="331" t="s">
        <v>148</v>
      </c>
    </row>
    <row r="88" spans="1:161" ht="18.75" customHeight="1" thickBot="1" x14ac:dyDescent="0.3">
      <c r="A88" s="73"/>
      <c r="B88" s="74"/>
      <c r="C88" s="75"/>
      <c r="D88" s="76"/>
      <c r="E88" s="75"/>
      <c r="F88" s="77"/>
      <c r="G88" s="78"/>
      <c r="H88" s="74"/>
      <c r="I88" s="75"/>
      <c r="J88" s="76"/>
      <c r="K88" s="75"/>
      <c r="L88" s="77"/>
      <c r="M88" s="79"/>
      <c r="N88" s="74"/>
      <c r="O88" s="75"/>
      <c r="P88" s="76"/>
      <c r="Q88" s="75"/>
      <c r="R88" s="77"/>
      <c r="S88" s="79"/>
    </row>
    <row r="89" spans="1:161" x14ac:dyDescent="0.25">
      <c r="A89" s="444" t="s">
        <v>24</v>
      </c>
      <c r="B89" s="445"/>
      <c r="C89" s="445"/>
      <c r="D89" s="445"/>
      <c r="E89" s="445"/>
      <c r="F89" s="445"/>
      <c r="G89" s="445"/>
      <c r="H89" s="445"/>
      <c r="I89" s="445"/>
      <c r="J89" s="445"/>
      <c r="K89" s="445"/>
      <c r="L89" s="445"/>
      <c r="M89" s="446"/>
      <c r="N89" s="42"/>
      <c r="O89" s="43"/>
      <c r="P89" s="44"/>
      <c r="Q89" s="45"/>
      <c r="R89" s="46"/>
      <c r="S89" s="47"/>
    </row>
    <row r="90" spans="1:161" ht="30" x14ac:dyDescent="0.25">
      <c r="A90" s="38" t="s">
        <v>54</v>
      </c>
      <c r="B90" s="332" t="s">
        <v>148</v>
      </c>
      <c r="C90" s="333" t="s">
        <v>148</v>
      </c>
      <c r="D90" s="334" t="s">
        <v>148</v>
      </c>
      <c r="E90" s="333" t="s">
        <v>148</v>
      </c>
      <c r="F90" s="335" t="s">
        <v>148</v>
      </c>
      <c r="G90" s="336" t="s">
        <v>148</v>
      </c>
      <c r="H90" s="332" t="s">
        <v>148</v>
      </c>
      <c r="I90" s="333" t="s">
        <v>148</v>
      </c>
      <c r="J90" s="334" t="s">
        <v>148</v>
      </c>
      <c r="K90" s="333" t="s">
        <v>148</v>
      </c>
      <c r="L90" s="335" t="s">
        <v>148</v>
      </c>
      <c r="M90" s="336" t="s">
        <v>148</v>
      </c>
      <c r="N90" s="332" t="s">
        <v>148</v>
      </c>
      <c r="O90" s="333" t="s">
        <v>148</v>
      </c>
      <c r="P90" s="334" t="s">
        <v>148</v>
      </c>
      <c r="Q90" s="333" t="s">
        <v>148</v>
      </c>
      <c r="R90" s="335" t="s">
        <v>148</v>
      </c>
      <c r="S90" s="336" t="s">
        <v>148</v>
      </c>
    </row>
    <row r="91" spans="1:161" ht="30" x14ac:dyDescent="0.25">
      <c r="A91" s="38" t="s">
        <v>55</v>
      </c>
      <c r="B91" s="319" t="s">
        <v>148</v>
      </c>
      <c r="C91" s="320" t="s">
        <v>148</v>
      </c>
      <c r="D91" s="321" t="s">
        <v>148</v>
      </c>
      <c r="E91" s="320" t="s">
        <v>148</v>
      </c>
      <c r="F91" s="324" t="s">
        <v>148</v>
      </c>
      <c r="G91" s="325" t="s">
        <v>148</v>
      </c>
      <c r="H91" s="319" t="s">
        <v>148</v>
      </c>
      <c r="I91" s="320" t="s">
        <v>148</v>
      </c>
      <c r="J91" s="321" t="s">
        <v>148</v>
      </c>
      <c r="K91" s="320" t="s">
        <v>148</v>
      </c>
      <c r="L91" s="324" t="s">
        <v>148</v>
      </c>
      <c r="M91" s="325" t="s">
        <v>148</v>
      </c>
      <c r="N91" s="319" t="s">
        <v>148</v>
      </c>
      <c r="O91" s="320" t="s">
        <v>148</v>
      </c>
      <c r="P91" s="321" t="s">
        <v>148</v>
      </c>
      <c r="Q91" s="320" t="s">
        <v>148</v>
      </c>
      <c r="R91" s="324" t="s">
        <v>148</v>
      </c>
      <c r="S91" s="325" t="s">
        <v>148</v>
      </c>
    </row>
    <row r="92" spans="1:161" x14ac:dyDescent="0.25">
      <c r="A92" s="41" t="s">
        <v>27</v>
      </c>
      <c r="B92" s="42"/>
      <c r="C92" s="43"/>
      <c r="D92" s="44"/>
      <c r="E92" s="45"/>
      <c r="F92" s="46"/>
      <c r="G92" s="47"/>
      <c r="H92" s="42"/>
      <c r="I92" s="43"/>
      <c r="J92" s="44"/>
      <c r="K92" s="45"/>
      <c r="L92" s="46"/>
      <c r="M92" s="47"/>
      <c r="N92" s="42"/>
      <c r="O92" s="43"/>
      <c r="P92" s="44"/>
      <c r="Q92" s="45"/>
      <c r="R92" s="46"/>
      <c r="S92" s="47"/>
    </row>
    <row r="93" spans="1:161" x14ac:dyDescent="0.25">
      <c r="A93" s="59" t="s">
        <v>56</v>
      </c>
      <c r="B93" s="319" t="s">
        <v>148</v>
      </c>
      <c r="C93" s="320" t="s">
        <v>148</v>
      </c>
      <c r="D93" s="321" t="s">
        <v>148</v>
      </c>
      <c r="E93" s="320" t="s">
        <v>148</v>
      </c>
      <c r="F93" s="324" t="s">
        <v>148</v>
      </c>
      <c r="G93" s="325" t="s">
        <v>148</v>
      </c>
      <c r="H93" s="319" t="s">
        <v>148</v>
      </c>
      <c r="I93" s="320" t="s">
        <v>148</v>
      </c>
      <c r="J93" s="321" t="s">
        <v>148</v>
      </c>
      <c r="K93" s="320" t="s">
        <v>148</v>
      </c>
      <c r="L93" s="324" t="s">
        <v>148</v>
      </c>
      <c r="M93" s="325" t="s">
        <v>148</v>
      </c>
      <c r="N93" s="319" t="s">
        <v>148</v>
      </c>
      <c r="O93" s="320" t="s">
        <v>148</v>
      </c>
      <c r="P93" s="321" t="s">
        <v>148</v>
      </c>
      <c r="Q93" s="320" t="s">
        <v>148</v>
      </c>
      <c r="R93" s="324" t="s">
        <v>148</v>
      </c>
      <c r="S93" s="325" t="s">
        <v>148</v>
      </c>
    </row>
    <row r="94" spans="1:161" ht="15.75" thickBot="1" x14ac:dyDescent="0.3">
      <c r="A94" s="17"/>
      <c r="B94" s="18"/>
      <c r="C94" s="19"/>
      <c r="D94" s="20"/>
      <c r="E94" s="16"/>
      <c r="F94" s="24"/>
      <c r="G94" s="39"/>
      <c r="H94" s="18"/>
      <c r="I94" s="19"/>
      <c r="J94" s="20"/>
      <c r="K94" s="16"/>
      <c r="L94" s="24"/>
      <c r="M94" s="39"/>
      <c r="N94" s="18"/>
      <c r="O94" s="19"/>
      <c r="P94" s="20"/>
      <c r="Q94" s="16"/>
      <c r="R94" s="24"/>
      <c r="S94" s="39"/>
    </row>
    <row r="96" spans="1:161" x14ac:dyDescent="0.25">
      <c r="A96" t="s">
        <v>150</v>
      </c>
    </row>
  </sheetData>
  <mergeCells count="48">
    <mergeCell ref="A1:M1"/>
    <mergeCell ref="B2:G2"/>
    <mergeCell ref="H2:M2"/>
    <mergeCell ref="B3:C3"/>
    <mergeCell ref="D3:E3"/>
    <mergeCell ref="F3:G3"/>
    <mergeCell ref="H3:I3"/>
    <mergeCell ref="J3:K3"/>
    <mergeCell ref="L3:M3"/>
    <mergeCell ref="A89:M89"/>
    <mergeCell ref="A38:M38"/>
    <mergeCell ref="A66:M66"/>
    <mergeCell ref="L40:M40"/>
    <mergeCell ref="B67:G67"/>
    <mergeCell ref="H67:M67"/>
    <mergeCell ref="L68:M68"/>
    <mergeCell ref="B68:C68"/>
    <mergeCell ref="D68:E68"/>
    <mergeCell ref="F68:G68"/>
    <mergeCell ref="H68:I68"/>
    <mergeCell ref="J68:K68"/>
    <mergeCell ref="B39:G39"/>
    <mergeCell ref="H39:M39"/>
    <mergeCell ref="B40:C40"/>
    <mergeCell ref="D40:E40"/>
    <mergeCell ref="A24:M24"/>
    <mergeCell ref="A55:M55"/>
    <mergeCell ref="A86:M86"/>
    <mergeCell ref="A27:M27"/>
    <mergeCell ref="A58:M58"/>
    <mergeCell ref="F40:G40"/>
    <mergeCell ref="H40:I40"/>
    <mergeCell ref="J40:K40"/>
    <mergeCell ref="N2:S2"/>
    <mergeCell ref="N3:O3"/>
    <mergeCell ref="P3:Q3"/>
    <mergeCell ref="R3:S3"/>
    <mergeCell ref="N1:S1"/>
    <mergeCell ref="N24:S24"/>
    <mergeCell ref="N27:S27"/>
    <mergeCell ref="N39:S39"/>
    <mergeCell ref="N67:S67"/>
    <mergeCell ref="N68:O68"/>
    <mergeCell ref="P68:Q68"/>
    <mergeCell ref="R68:S68"/>
    <mergeCell ref="N40:O40"/>
    <mergeCell ref="P40:Q40"/>
    <mergeCell ref="R40:S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81BE-8614-4346-80F0-2C3236393790}">
  <sheetPr>
    <tabColor rgb="FF92D050"/>
  </sheetPr>
  <dimension ref="A1:FE97"/>
  <sheetViews>
    <sheetView zoomScale="70" zoomScaleNormal="70" workbookViewId="0">
      <selection activeCell="B4" sqref="B4"/>
    </sheetView>
  </sheetViews>
  <sheetFormatPr defaultColWidth="9.140625" defaultRowHeight="15" x14ac:dyDescent="0.25"/>
  <cols>
    <col min="1" max="1" width="32.7109375" style="107" customWidth="1"/>
    <col min="2" max="2" width="12.140625" style="107" bestFit="1" customWidth="1"/>
    <col min="3" max="3" width="11.5703125" style="107" bestFit="1" customWidth="1"/>
    <col min="4" max="4" width="12.140625" style="107" bestFit="1" customWidth="1"/>
    <col min="5" max="5" width="11.5703125" style="107" bestFit="1" customWidth="1"/>
    <col min="6" max="6" width="12.140625" style="107" bestFit="1" customWidth="1"/>
    <col min="7" max="7" width="14.5703125" style="107" bestFit="1" customWidth="1"/>
    <col min="8" max="8" width="12.140625" style="107" bestFit="1" customWidth="1"/>
    <col min="9" max="9" width="11.5703125" style="107" bestFit="1" customWidth="1"/>
    <col min="10" max="10" width="12.140625" style="107" bestFit="1" customWidth="1"/>
    <col min="11" max="11" width="11.5703125" style="107" bestFit="1" customWidth="1"/>
    <col min="12" max="12" width="14.5703125" style="107" bestFit="1" customWidth="1"/>
    <col min="13" max="13" width="11.5703125" style="107" bestFit="1" customWidth="1"/>
    <col min="14" max="14" width="14.42578125" style="107" bestFit="1" customWidth="1"/>
    <col min="15" max="15" width="12.85546875" style="107" bestFit="1" customWidth="1"/>
    <col min="16" max="16" width="14.42578125" style="107" bestFit="1" customWidth="1"/>
    <col min="17" max="17" width="12.85546875" style="107" bestFit="1" customWidth="1"/>
    <col min="18" max="18" width="14.42578125" style="107" bestFit="1" customWidth="1"/>
    <col min="19" max="19" width="14.5703125" style="107" bestFit="1" customWidth="1"/>
    <col min="20" max="16384" width="9.140625" style="107"/>
  </cols>
  <sheetData>
    <row r="1" spans="1:161" s="81" customFormat="1" ht="15.75" thickBot="1" x14ac:dyDescent="0.3">
      <c r="A1" s="467" t="s">
        <v>86</v>
      </c>
      <c r="B1" s="468"/>
      <c r="C1" s="468"/>
      <c r="D1" s="468"/>
      <c r="E1" s="468"/>
      <c r="F1" s="468"/>
      <c r="G1" s="468"/>
      <c r="H1" s="468"/>
      <c r="I1" s="468"/>
      <c r="J1" s="468"/>
      <c r="K1" s="468"/>
      <c r="L1" s="468"/>
      <c r="M1" s="468"/>
      <c r="N1" s="231"/>
      <c r="O1" s="231"/>
      <c r="P1" s="231"/>
      <c r="Q1" s="231"/>
      <c r="R1" s="231"/>
      <c r="S1" s="231"/>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row>
    <row r="2" spans="1:161" s="83" customFormat="1" x14ac:dyDescent="0.25">
      <c r="A2" s="82" t="s">
        <v>83</v>
      </c>
      <c r="B2" s="459" t="s">
        <v>126</v>
      </c>
      <c r="C2" s="460"/>
      <c r="D2" s="460"/>
      <c r="E2" s="460"/>
      <c r="F2" s="460"/>
      <c r="G2" s="461"/>
      <c r="H2" s="459" t="s">
        <v>141</v>
      </c>
      <c r="I2" s="460"/>
      <c r="J2" s="460"/>
      <c r="K2" s="460"/>
      <c r="L2" s="460"/>
      <c r="M2" s="461"/>
      <c r="N2" s="459" t="s">
        <v>142</v>
      </c>
      <c r="O2" s="460"/>
      <c r="P2" s="460"/>
      <c r="Q2" s="460"/>
      <c r="R2" s="460"/>
      <c r="S2" s="461"/>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row>
    <row r="3" spans="1:161" s="86" customFormat="1" x14ac:dyDescent="0.25">
      <c r="A3" s="84"/>
      <c r="B3" s="456" t="s">
        <v>64</v>
      </c>
      <c r="C3" s="457"/>
      <c r="D3" s="457" t="s">
        <v>5</v>
      </c>
      <c r="E3" s="457"/>
      <c r="F3" s="457" t="s">
        <v>75</v>
      </c>
      <c r="G3" s="458"/>
      <c r="H3" s="456" t="s">
        <v>64</v>
      </c>
      <c r="I3" s="457"/>
      <c r="J3" s="457" t="s">
        <v>5</v>
      </c>
      <c r="K3" s="457"/>
      <c r="L3" s="457" t="s">
        <v>75</v>
      </c>
      <c r="M3" s="458"/>
      <c r="N3" s="456" t="s">
        <v>64</v>
      </c>
      <c r="O3" s="457"/>
      <c r="P3" s="457" t="s">
        <v>5</v>
      </c>
      <c r="Q3" s="457"/>
      <c r="R3" s="457" t="s">
        <v>75</v>
      </c>
      <c r="S3" s="458"/>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row>
    <row r="4" spans="1:161" s="86" customFormat="1" x14ac:dyDescent="0.25">
      <c r="A4" s="87" t="s">
        <v>84</v>
      </c>
      <c r="B4" s="88" t="s">
        <v>13</v>
      </c>
      <c r="C4" s="89" t="s">
        <v>3</v>
      </c>
      <c r="D4" s="90" t="s">
        <v>13</v>
      </c>
      <c r="E4" s="91" t="s">
        <v>3</v>
      </c>
      <c r="F4" s="92" t="s">
        <v>13</v>
      </c>
      <c r="G4" s="93" t="s">
        <v>3</v>
      </c>
      <c r="H4" s="88" t="s">
        <v>13</v>
      </c>
      <c r="I4" s="94" t="s">
        <v>3</v>
      </c>
      <c r="J4" s="95" t="s">
        <v>13</v>
      </c>
      <c r="K4" s="91" t="s">
        <v>3</v>
      </c>
      <c r="L4" s="92" t="s">
        <v>13</v>
      </c>
      <c r="M4" s="93" t="s">
        <v>3</v>
      </c>
      <c r="N4" s="88" t="s">
        <v>13</v>
      </c>
      <c r="O4" s="94" t="s">
        <v>3</v>
      </c>
      <c r="P4" s="95" t="s">
        <v>13</v>
      </c>
      <c r="Q4" s="91" t="s">
        <v>3</v>
      </c>
      <c r="R4" s="92" t="s">
        <v>13</v>
      </c>
      <c r="S4" s="93" t="s">
        <v>3</v>
      </c>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row>
    <row r="5" spans="1:161" s="100" customFormat="1" x14ac:dyDescent="0.25">
      <c r="A5" s="96" t="s">
        <v>14</v>
      </c>
      <c r="B5" s="96"/>
      <c r="C5" s="97"/>
      <c r="D5" s="97"/>
      <c r="E5" s="97"/>
      <c r="F5" s="97"/>
      <c r="G5" s="98"/>
      <c r="H5" s="96"/>
      <c r="I5" s="97"/>
      <c r="J5" s="97"/>
      <c r="K5" s="97"/>
      <c r="L5" s="97"/>
      <c r="M5" s="98"/>
      <c r="N5" s="33"/>
      <c r="O5" s="34"/>
      <c r="P5" s="34"/>
      <c r="Q5" s="34"/>
      <c r="R5" s="34"/>
      <c r="S5" s="35"/>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row>
    <row r="6" spans="1:161" x14ac:dyDescent="0.25">
      <c r="A6" s="101" t="s">
        <v>15</v>
      </c>
      <c r="B6" s="102" t="s">
        <v>30</v>
      </c>
      <c r="C6" s="103"/>
      <c r="D6" s="104"/>
      <c r="E6" s="103"/>
      <c r="F6" s="105"/>
      <c r="G6" s="106"/>
      <c r="H6" s="102"/>
      <c r="I6" s="103"/>
      <c r="J6" s="104"/>
      <c r="K6" s="103"/>
      <c r="L6" s="105"/>
      <c r="M6" s="106"/>
      <c r="N6" s="169"/>
      <c r="O6" s="170"/>
      <c r="P6" s="171"/>
      <c r="Q6" s="170"/>
      <c r="R6" s="6"/>
      <c r="S6" s="8"/>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row>
    <row r="7" spans="1:161" customFormat="1" x14ac:dyDescent="0.25">
      <c r="A7" s="12" t="s">
        <v>127</v>
      </c>
      <c r="B7" s="290" t="s">
        <v>148</v>
      </c>
      <c r="C7" s="291" t="s">
        <v>148</v>
      </c>
      <c r="D7" s="292" t="s">
        <v>148</v>
      </c>
      <c r="E7" s="291" t="s">
        <v>148</v>
      </c>
      <c r="F7" s="221">
        <v>138.22</v>
      </c>
      <c r="G7" s="167">
        <v>0</v>
      </c>
      <c r="H7" s="290" t="s">
        <v>148</v>
      </c>
      <c r="I7" s="291" t="s">
        <v>148</v>
      </c>
      <c r="J7" s="292" t="s">
        <v>148</v>
      </c>
      <c r="K7" s="291" t="s">
        <v>148</v>
      </c>
      <c r="L7" s="221">
        <v>46.9</v>
      </c>
      <c r="M7" s="167">
        <v>0</v>
      </c>
      <c r="N7" s="290" t="s">
        <v>148</v>
      </c>
      <c r="O7" s="291" t="s">
        <v>148</v>
      </c>
      <c r="P7" s="292" t="s">
        <v>148</v>
      </c>
      <c r="Q7" s="291" t="s">
        <v>148</v>
      </c>
      <c r="R7" s="221">
        <v>179.75</v>
      </c>
      <c r="S7" s="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customFormat="1" x14ac:dyDescent="0.25">
      <c r="A8" s="12" t="s">
        <v>128</v>
      </c>
      <c r="B8" s="290" t="s">
        <v>148</v>
      </c>
      <c r="C8" s="291" t="s">
        <v>148</v>
      </c>
      <c r="D8" s="292" t="s">
        <v>148</v>
      </c>
      <c r="E8" s="291" t="s">
        <v>148</v>
      </c>
      <c r="F8" s="221">
        <v>108.92</v>
      </c>
      <c r="G8" s="167">
        <v>0</v>
      </c>
      <c r="H8" s="290" t="s">
        <v>148</v>
      </c>
      <c r="I8" s="291" t="s">
        <v>148</v>
      </c>
      <c r="J8" s="292" t="s">
        <v>148</v>
      </c>
      <c r="K8" s="291" t="s">
        <v>148</v>
      </c>
      <c r="L8" s="221">
        <v>39.880000000000003</v>
      </c>
      <c r="M8" s="167">
        <v>0</v>
      </c>
      <c r="N8" s="290" t="s">
        <v>148</v>
      </c>
      <c r="O8" s="291" t="s">
        <v>148</v>
      </c>
      <c r="P8" s="292" t="s">
        <v>148</v>
      </c>
      <c r="Q8" s="291" t="s">
        <v>148</v>
      </c>
      <c r="R8" s="221">
        <v>148.58000000000001</v>
      </c>
      <c r="S8" s="8">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customFormat="1" x14ac:dyDescent="0.25">
      <c r="A9" s="12" t="s">
        <v>129</v>
      </c>
      <c r="B9" s="290" t="s">
        <v>148</v>
      </c>
      <c r="C9" s="291" t="s">
        <v>148</v>
      </c>
      <c r="D9" s="292" t="s">
        <v>148</v>
      </c>
      <c r="E9" s="291" t="s">
        <v>148</v>
      </c>
      <c r="F9" s="221">
        <v>152.19999999999999</v>
      </c>
      <c r="G9" s="167">
        <v>0</v>
      </c>
      <c r="H9" s="290" t="s">
        <v>148</v>
      </c>
      <c r="I9" s="291" t="s">
        <v>148</v>
      </c>
      <c r="J9" s="292" t="s">
        <v>148</v>
      </c>
      <c r="K9" s="291" t="s">
        <v>148</v>
      </c>
      <c r="L9" s="385" t="s">
        <v>154</v>
      </c>
      <c r="M9" s="167">
        <v>0</v>
      </c>
      <c r="N9" s="290" t="s">
        <v>148</v>
      </c>
      <c r="O9" s="291" t="s">
        <v>148</v>
      </c>
      <c r="P9" s="292" t="s">
        <v>148</v>
      </c>
      <c r="Q9" s="291" t="s">
        <v>148</v>
      </c>
      <c r="R9" s="221">
        <v>164.95</v>
      </c>
      <c r="S9" s="8">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customFormat="1" x14ac:dyDescent="0.25">
      <c r="A10" s="12" t="s">
        <v>132</v>
      </c>
      <c r="B10" s="290" t="s">
        <v>148</v>
      </c>
      <c r="C10" s="291" t="s">
        <v>148</v>
      </c>
      <c r="D10" s="292" t="s">
        <v>148</v>
      </c>
      <c r="E10" s="291" t="s">
        <v>148</v>
      </c>
      <c r="F10" s="167">
        <v>0</v>
      </c>
      <c r="G10" s="167">
        <v>0</v>
      </c>
      <c r="H10" s="290" t="s">
        <v>148</v>
      </c>
      <c r="I10" s="291" t="s">
        <v>148</v>
      </c>
      <c r="J10" s="292" t="s">
        <v>148</v>
      </c>
      <c r="K10" s="291" t="s">
        <v>148</v>
      </c>
      <c r="L10" s="167">
        <v>0</v>
      </c>
      <c r="M10" s="167">
        <v>0</v>
      </c>
      <c r="N10" s="290" t="s">
        <v>148</v>
      </c>
      <c r="O10" s="291" t="s">
        <v>148</v>
      </c>
      <c r="P10" s="292" t="s">
        <v>148</v>
      </c>
      <c r="Q10" s="291" t="s">
        <v>148</v>
      </c>
      <c r="R10" s="221">
        <v>196.68</v>
      </c>
      <c r="S10" s="8">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customFormat="1" x14ac:dyDescent="0.25">
      <c r="A11" s="12" t="s">
        <v>133</v>
      </c>
      <c r="B11" s="290" t="s">
        <v>148</v>
      </c>
      <c r="C11" s="291" t="s">
        <v>148</v>
      </c>
      <c r="D11" s="292" t="s">
        <v>148</v>
      </c>
      <c r="E11" s="291" t="s">
        <v>148</v>
      </c>
      <c r="F11" s="167">
        <v>0</v>
      </c>
      <c r="G11" s="167">
        <v>0</v>
      </c>
      <c r="H11" s="290" t="s">
        <v>148</v>
      </c>
      <c r="I11" s="291" t="s">
        <v>148</v>
      </c>
      <c r="J11" s="292" t="s">
        <v>148</v>
      </c>
      <c r="K11" s="291" t="s">
        <v>148</v>
      </c>
      <c r="L11" s="167">
        <v>0</v>
      </c>
      <c r="M11" s="167">
        <v>0</v>
      </c>
      <c r="N11" s="290" t="s">
        <v>148</v>
      </c>
      <c r="O11" s="291" t="s">
        <v>148</v>
      </c>
      <c r="P11" s="292" t="s">
        <v>148</v>
      </c>
      <c r="Q11" s="291" t="s">
        <v>148</v>
      </c>
      <c r="R11" s="221">
        <v>120.97</v>
      </c>
      <c r="S11" s="8">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customFormat="1" x14ac:dyDescent="0.25">
      <c r="A12" s="12" t="s">
        <v>134</v>
      </c>
      <c r="B12" s="290" t="s">
        <v>148</v>
      </c>
      <c r="C12" s="291" t="s">
        <v>148</v>
      </c>
      <c r="D12" s="292" t="s">
        <v>148</v>
      </c>
      <c r="E12" s="291" t="s">
        <v>148</v>
      </c>
      <c r="F12" s="167">
        <v>0</v>
      </c>
      <c r="G12" s="167">
        <v>0</v>
      </c>
      <c r="H12" s="290" t="s">
        <v>148</v>
      </c>
      <c r="I12" s="291" t="s">
        <v>148</v>
      </c>
      <c r="J12" s="292" t="s">
        <v>148</v>
      </c>
      <c r="K12" s="291" t="s">
        <v>148</v>
      </c>
      <c r="L12" s="167">
        <v>0</v>
      </c>
      <c r="M12" s="167">
        <v>0</v>
      </c>
      <c r="N12" s="290" t="s">
        <v>148</v>
      </c>
      <c r="O12" s="291" t="s">
        <v>148</v>
      </c>
      <c r="P12" s="292" t="s">
        <v>148</v>
      </c>
      <c r="Q12" s="291" t="s">
        <v>148</v>
      </c>
      <c r="R12" s="221">
        <v>205.15</v>
      </c>
      <c r="S12" s="8">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customFormat="1" x14ac:dyDescent="0.25">
      <c r="A13" s="12" t="s">
        <v>136</v>
      </c>
      <c r="B13" s="290" t="s">
        <v>148</v>
      </c>
      <c r="C13" s="291" t="s">
        <v>148</v>
      </c>
      <c r="D13" s="292" t="s">
        <v>148</v>
      </c>
      <c r="E13" s="291" t="s">
        <v>148</v>
      </c>
      <c r="F13" s="167">
        <v>0</v>
      </c>
      <c r="G13" s="167">
        <v>0</v>
      </c>
      <c r="H13" s="290" t="s">
        <v>148</v>
      </c>
      <c r="I13" s="291" t="s">
        <v>148</v>
      </c>
      <c r="J13" s="292" t="s">
        <v>148</v>
      </c>
      <c r="K13" s="291" t="s">
        <v>148</v>
      </c>
      <c r="L13" s="167">
        <v>0</v>
      </c>
      <c r="M13" s="167">
        <v>0</v>
      </c>
      <c r="N13" s="290" t="s">
        <v>148</v>
      </c>
      <c r="O13" s="291" t="s">
        <v>148</v>
      </c>
      <c r="P13" s="292" t="s">
        <v>148</v>
      </c>
      <c r="Q13" s="291" t="s">
        <v>148</v>
      </c>
      <c r="R13" s="221">
        <v>134.91999999999999</v>
      </c>
      <c r="S13" s="8">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customFormat="1" x14ac:dyDescent="0.25">
      <c r="A14" s="12" t="s">
        <v>137</v>
      </c>
      <c r="B14" s="290" t="s">
        <v>148</v>
      </c>
      <c r="C14" s="291" t="s">
        <v>148</v>
      </c>
      <c r="D14" s="292" t="s">
        <v>148</v>
      </c>
      <c r="E14" s="291" t="s">
        <v>148</v>
      </c>
      <c r="F14" s="167">
        <v>0</v>
      </c>
      <c r="G14" s="167">
        <v>0</v>
      </c>
      <c r="H14" s="290" t="s">
        <v>148</v>
      </c>
      <c r="I14" s="291" t="s">
        <v>148</v>
      </c>
      <c r="J14" s="292" t="s">
        <v>148</v>
      </c>
      <c r="K14" s="291" t="s">
        <v>148</v>
      </c>
      <c r="L14" s="167">
        <v>0</v>
      </c>
      <c r="M14" s="167">
        <v>0</v>
      </c>
      <c r="N14" s="290" t="s">
        <v>148</v>
      </c>
      <c r="O14" s="291" t="s">
        <v>148</v>
      </c>
      <c r="P14" s="292" t="s">
        <v>148</v>
      </c>
      <c r="Q14" s="291" t="s">
        <v>148</v>
      </c>
      <c r="R14" s="221">
        <v>99.34</v>
      </c>
      <c r="S14" s="8">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customFormat="1" x14ac:dyDescent="0.25">
      <c r="A15" s="12" t="s">
        <v>138</v>
      </c>
      <c r="B15" s="290" t="s">
        <v>148</v>
      </c>
      <c r="C15" s="291" t="s">
        <v>148</v>
      </c>
      <c r="D15" s="292" t="s">
        <v>148</v>
      </c>
      <c r="E15" s="291" t="s">
        <v>148</v>
      </c>
      <c r="F15" s="167">
        <v>0</v>
      </c>
      <c r="G15" s="167">
        <v>0</v>
      </c>
      <c r="H15" s="290" t="s">
        <v>148</v>
      </c>
      <c r="I15" s="291" t="s">
        <v>148</v>
      </c>
      <c r="J15" s="292" t="s">
        <v>148</v>
      </c>
      <c r="K15" s="291" t="s">
        <v>148</v>
      </c>
      <c r="L15" s="167">
        <v>0</v>
      </c>
      <c r="M15" s="167">
        <v>0</v>
      </c>
      <c r="N15" s="290" t="s">
        <v>148</v>
      </c>
      <c r="O15" s="291" t="s">
        <v>148</v>
      </c>
      <c r="P15" s="292" t="s">
        <v>148</v>
      </c>
      <c r="Q15" s="291" t="s">
        <v>148</v>
      </c>
      <c r="R15" s="221">
        <v>142.05000000000001</v>
      </c>
      <c r="S15" s="8">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customFormat="1" x14ac:dyDescent="0.25">
      <c r="A16" s="12"/>
      <c r="B16" s="290"/>
      <c r="C16" s="291"/>
      <c r="D16" s="292"/>
      <c r="E16" s="291"/>
      <c r="F16" s="167"/>
      <c r="G16" s="168"/>
      <c r="H16" s="169"/>
      <c r="I16" s="170"/>
      <c r="J16" s="171"/>
      <c r="K16" s="170"/>
      <c r="L16" s="167"/>
      <c r="M16" s="168"/>
      <c r="N16" s="169"/>
      <c r="O16" s="170"/>
      <c r="P16" s="171"/>
      <c r="Q16" s="170"/>
      <c r="R16" s="167"/>
      <c r="S16" s="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x14ac:dyDescent="0.25">
      <c r="A17" s="101" t="s">
        <v>17</v>
      </c>
      <c r="B17" s="102"/>
      <c r="C17" s="103"/>
      <c r="D17" s="104"/>
      <c r="E17" s="103"/>
      <c r="F17" s="105"/>
      <c r="G17" s="106"/>
      <c r="H17" s="102"/>
      <c r="I17" s="103"/>
      <c r="J17" s="104"/>
      <c r="K17" s="103"/>
      <c r="L17" s="105"/>
      <c r="M17" s="106"/>
      <c r="N17" s="102"/>
      <c r="O17" s="103"/>
      <c r="P17" s="104"/>
      <c r="Q17" s="103"/>
      <c r="R17" s="105"/>
      <c r="S17" s="8"/>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row>
    <row r="18" spans="1:161" ht="30" x14ac:dyDescent="0.25">
      <c r="A18" s="108" t="s">
        <v>85</v>
      </c>
      <c r="B18" s="290" t="s">
        <v>148</v>
      </c>
      <c r="C18" s="291" t="s">
        <v>148</v>
      </c>
      <c r="D18" s="292" t="s">
        <v>148</v>
      </c>
      <c r="E18" s="291" t="s">
        <v>148</v>
      </c>
      <c r="F18" s="225">
        <f>SUM(F7:F17)</f>
        <v>399.34</v>
      </c>
      <c r="G18" s="225">
        <f>SUM(G7:G17)</f>
        <v>0</v>
      </c>
      <c r="H18" s="290" t="s">
        <v>148</v>
      </c>
      <c r="I18" s="291" t="s">
        <v>148</v>
      </c>
      <c r="J18" s="292" t="s">
        <v>148</v>
      </c>
      <c r="K18" s="291" t="s">
        <v>148</v>
      </c>
      <c r="L18" s="225">
        <f>SUM(L7:L17)</f>
        <v>86.78</v>
      </c>
      <c r="M18" s="365">
        <f>SUM(M7:M17)</f>
        <v>0</v>
      </c>
      <c r="N18" s="290" t="s">
        <v>148</v>
      </c>
      <c r="O18" s="291" t="s">
        <v>148</v>
      </c>
      <c r="P18" s="292" t="s">
        <v>148</v>
      </c>
      <c r="Q18" s="291" t="s">
        <v>148</v>
      </c>
      <c r="R18" s="225">
        <f>SUM(R7:R17)</f>
        <v>1392.3899999999999</v>
      </c>
      <c r="S18" s="226">
        <f>SUM(S7:S17)</f>
        <v>0</v>
      </c>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c r="DE18" s="99"/>
      <c r="DF18" s="99"/>
      <c r="DG18" s="99"/>
      <c r="DH18" s="99"/>
      <c r="DI18" s="99"/>
      <c r="DJ18" s="99"/>
      <c r="DK18" s="99"/>
      <c r="DL18" s="99"/>
      <c r="DM18" s="99"/>
      <c r="DN18" s="99"/>
      <c r="DO18" s="99"/>
      <c r="DP18" s="99"/>
      <c r="DQ18" s="99"/>
      <c r="DR18" s="99"/>
      <c r="DS18" s="99"/>
      <c r="DT18" s="99"/>
      <c r="DU18" s="99"/>
      <c r="DV18" s="99"/>
      <c r="DW18" s="99"/>
      <c r="DX18" s="99"/>
      <c r="DY18" s="99"/>
      <c r="DZ18" s="99"/>
      <c r="EA18" s="99"/>
      <c r="EB18" s="99"/>
      <c r="EC18" s="99"/>
      <c r="ED18" s="99"/>
      <c r="EE18" s="99"/>
      <c r="EF18" s="99"/>
      <c r="EG18" s="99"/>
      <c r="EH18" s="99"/>
      <c r="EI18" s="99"/>
      <c r="EJ18" s="99"/>
      <c r="EK18" s="99"/>
      <c r="EL18" s="99"/>
      <c r="EM18" s="99"/>
      <c r="EN18" s="99"/>
      <c r="EO18" s="99"/>
      <c r="EP18" s="99"/>
      <c r="EQ18" s="99"/>
      <c r="ER18" s="99"/>
      <c r="ES18" s="99"/>
      <c r="ET18" s="99"/>
      <c r="EU18" s="99"/>
      <c r="EV18" s="99"/>
      <c r="EW18" s="99"/>
      <c r="EX18" s="99"/>
      <c r="EY18" s="99"/>
      <c r="EZ18" s="99"/>
      <c r="FA18" s="99"/>
      <c r="FB18" s="99"/>
      <c r="FC18" s="99"/>
      <c r="FD18" s="99"/>
      <c r="FE18" s="99"/>
    </row>
    <row r="19" spans="1:161" s="109" customFormat="1" x14ac:dyDescent="0.25">
      <c r="A19" s="96" t="s">
        <v>19</v>
      </c>
      <c r="B19" s="96"/>
      <c r="C19" s="97"/>
      <c r="D19" s="97"/>
      <c r="E19" s="97"/>
      <c r="F19" s="97"/>
      <c r="G19" s="98"/>
      <c r="H19" s="96"/>
      <c r="I19" s="97"/>
      <c r="J19" s="97"/>
      <c r="K19" s="97"/>
      <c r="L19" s="97"/>
      <c r="M19" s="98"/>
      <c r="N19" s="96"/>
      <c r="O19" s="97"/>
      <c r="P19" s="97"/>
      <c r="Q19" s="97"/>
      <c r="R19" s="97"/>
      <c r="S19" s="98"/>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99"/>
      <c r="EG19" s="99"/>
      <c r="EH19" s="99"/>
      <c r="EI19" s="99"/>
      <c r="EJ19" s="99"/>
      <c r="EK19" s="99"/>
      <c r="EL19" s="99"/>
      <c r="EM19" s="99"/>
      <c r="EN19" s="99"/>
      <c r="EO19" s="99"/>
      <c r="EP19" s="99"/>
      <c r="EQ19" s="99"/>
      <c r="ER19" s="99"/>
      <c r="ES19" s="99"/>
      <c r="ET19" s="99"/>
      <c r="EU19" s="99"/>
      <c r="EV19" s="99"/>
      <c r="EW19" s="99"/>
      <c r="EX19" s="99"/>
      <c r="EY19" s="99"/>
      <c r="EZ19" s="99"/>
      <c r="FA19" s="99"/>
      <c r="FB19" s="99"/>
      <c r="FC19" s="99"/>
      <c r="FD19" s="99"/>
      <c r="FE19" s="99"/>
    </row>
    <row r="20" spans="1:161" x14ac:dyDescent="0.25">
      <c r="A20" s="101" t="s">
        <v>20</v>
      </c>
      <c r="B20" s="256" t="s">
        <v>148</v>
      </c>
      <c r="C20" s="254" t="s">
        <v>148</v>
      </c>
      <c r="D20" s="255" t="s">
        <v>148</v>
      </c>
      <c r="E20" s="254" t="s">
        <v>148</v>
      </c>
      <c r="F20" s="293" t="s">
        <v>148</v>
      </c>
      <c r="G20" s="294" t="s">
        <v>148</v>
      </c>
      <c r="H20" s="256" t="s">
        <v>148</v>
      </c>
      <c r="I20" s="254" t="s">
        <v>148</v>
      </c>
      <c r="J20" s="255" t="s">
        <v>148</v>
      </c>
      <c r="K20" s="254" t="s">
        <v>148</v>
      </c>
      <c r="L20" s="293" t="s">
        <v>148</v>
      </c>
      <c r="M20" s="294" t="s">
        <v>148</v>
      </c>
      <c r="N20" s="256" t="s">
        <v>148</v>
      </c>
      <c r="O20" s="254" t="s">
        <v>148</v>
      </c>
      <c r="P20" s="255" t="s">
        <v>148</v>
      </c>
      <c r="Q20" s="254" t="s">
        <v>148</v>
      </c>
      <c r="R20" s="293" t="s">
        <v>148</v>
      </c>
      <c r="S20" s="294" t="s">
        <v>148</v>
      </c>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99"/>
      <c r="EQ20" s="99"/>
      <c r="ER20" s="99"/>
      <c r="ES20" s="99"/>
      <c r="ET20" s="99"/>
      <c r="EU20" s="99"/>
      <c r="EV20" s="99"/>
      <c r="EW20" s="99"/>
      <c r="EX20" s="99"/>
      <c r="EY20" s="99"/>
      <c r="EZ20" s="99"/>
      <c r="FA20" s="99"/>
      <c r="FB20" s="99"/>
      <c r="FC20" s="99"/>
      <c r="FD20" s="99"/>
      <c r="FE20" s="99"/>
    </row>
    <row r="21" spans="1:161" x14ac:dyDescent="0.25">
      <c r="A21" s="101" t="s">
        <v>21</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row>
    <row r="22" spans="1:161" x14ac:dyDescent="0.25">
      <c r="A22" s="101" t="s">
        <v>22</v>
      </c>
      <c r="B22" s="256" t="s">
        <v>148</v>
      </c>
      <c r="C22" s="254" t="s">
        <v>148</v>
      </c>
      <c r="D22" s="255" t="s">
        <v>148</v>
      </c>
      <c r="E22" s="254" t="s">
        <v>148</v>
      </c>
      <c r="F22" s="293" t="s">
        <v>148</v>
      </c>
      <c r="G22" s="294" t="s">
        <v>148</v>
      </c>
      <c r="H22" s="256" t="s">
        <v>148</v>
      </c>
      <c r="I22" s="254" t="s">
        <v>148</v>
      </c>
      <c r="J22" s="255" t="s">
        <v>148</v>
      </c>
      <c r="K22" s="254" t="s">
        <v>148</v>
      </c>
      <c r="L22" s="293" t="s">
        <v>148</v>
      </c>
      <c r="M22" s="294" t="s">
        <v>148</v>
      </c>
      <c r="N22" s="256" t="s">
        <v>148</v>
      </c>
      <c r="O22" s="254" t="s">
        <v>148</v>
      </c>
      <c r="P22" s="255" t="s">
        <v>148</v>
      </c>
      <c r="Q22" s="254" t="s">
        <v>148</v>
      </c>
      <c r="R22" s="293" t="s">
        <v>148</v>
      </c>
      <c r="S22" s="294" t="s">
        <v>148</v>
      </c>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row>
    <row r="23" spans="1:161" x14ac:dyDescent="0.25">
      <c r="A23" s="101" t="s">
        <v>23</v>
      </c>
      <c r="B23" s="256"/>
      <c r="C23" s="254"/>
      <c r="D23" s="255"/>
      <c r="E23" s="254"/>
      <c r="F23" s="293"/>
      <c r="G23" s="294"/>
      <c r="H23" s="256"/>
      <c r="I23" s="254"/>
      <c r="J23" s="255"/>
      <c r="K23" s="254"/>
      <c r="L23" s="293"/>
      <c r="M23" s="294"/>
      <c r="N23" s="256"/>
      <c r="O23" s="254"/>
      <c r="P23" s="255"/>
      <c r="Q23" s="254"/>
      <c r="R23" s="293"/>
      <c r="S23" s="294"/>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row>
    <row r="24" spans="1:161" ht="30.75" thickBot="1" x14ac:dyDescent="0.3">
      <c r="A24" s="111" t="s">
        <v>85</v>
      </c>
      <c r="B24" s="295" t="s">
        <v>148</v>
      </c>
      <c r="C24" s="296" t="s">
        <v>148</v>
      </c>
      <c r="D24" s="297" t="s">
        <v>148</v>
      </c>
      <c r="E24" s="296" t="s">
        <v>148</v>
      </c>
      <c r="F24" s="298" t="s">
        <v>148</v>
      </c>
      <c r="G24" s="299" t="s">
        <v>148</v>
      </c>
      <c r="H24" s="295" t="s">
        <v>148</v>
      </c>
      <c r="I24" s="296" t="s">
        <v>148</v>
      </c>
      <c r="J24" s="297" t="s">
        <v>148</v>
      </c>
      <c r="K24" s="296" t="s">
        <v>148</v>
      </c>
      <c r="L24" s="298" t="s">
        <v>148</v>
      </c>
      <c r="M24" s="299" t="s">
        <v>148</v>
      </c>
      <c r="N24" s="295" t="s">
        <v>148</v>
      </c>
      <c r="O24" s="296" t="s">
        <v>148</v>
      </c>
      <c r="P24" s="297" t="s">
        <v>148</v>
      </c>
      <c r="Q24" s="296" t="s">
        <v>148</v>
      </c>
      <c r="R24" s="298" t="s">
        <v>148</v>
      </c>
      <c r="S24" s="299" t="s">
        <v>148</v>
      </c>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row>
    <row r="25" spans="1:161" x14ac:dyDescent="0.25">
      <c r="A25" s="422" t="s">
        <v>62</v>
      </c>
      <c r="B25" s="423"/>
      <c r="C25" s="423"/>
      <c r="D25" s="423"/>
      <c r="E25" s="423"/>
      <c r="F25" s="423"/>
      <c r="G25" s="423"/>
      <c r="H25" s="423"/>
      <c r="I25" s="423"/>
      <c r="J25" s="423"/>
      <c r="K25" s="423"/>
      <c r="L25" s="423"/>
      <c r="M25" s="443"/>
      <c r="N25" s="422"/>
      <c r="O25" s="423"/>
      <c r="P25" s="423"/>
      <c r="Q25" s="423"/>
      <c r="R25" s="423"/>
      <c r="S25" s="424"/>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row>
    <row r="26" spans="1:161" ht="18.75" customHeight="1" x14ac:dyDescent="0.25">
      <c r="A26" s="72" t="s">
        <v>68</v>
      </c>
      <c r="B26" s="266" t="s">
        <v>148</v>
      </c>
      <c r="C26" s="267" t="s">
        <v>148</v>
      </c>
      <c r="D26" s="268" t="s">
        <v>148</v>
      </c>
      <c r="E26" s="267" t="s">
        <v>148</v>
      </c>
      <c r="F26" s="269" t="s">
        <v>148</v>
      </c>
      <c r="G26" s="270" t="s">
        <v>148</v>
      </c>
      <c r="H26" s="266" t="s">
        <v>148</v>
      </c>
      <c r="I26" s="267" t="s">
        <v>148</v>
      </c>
      <c r="J26" s="268" t="s">
        <v>148</v>
      </c>
      <c r="K26" s="267" t="s">
        <v>148</v>
      </c>
      <c r="L26" s="269" t="s">
        <v>148</v>
      </c>
      <c r="M26" s="283" t="s">
        <v>148</v>
      </c>
      <c r="N26" s="266" t="s">
        <v>148</v>
      </c>
      <c r="O26" s="267" t="s">
        <v>148</v>
      </c>
      <c r="P26" s="268" t="s">
        <v>148</v>
      </c>
      <c r="Q26" s="267" t="s">
        <v>148</v>
      </c>
      <c r="R26" s="269" t="s">
        <v>148</v>
      </c>
      <c r="S26" s="283" t="s">
        <v>148</v>
      </c>
    </row>
    <row r="27" spans="1:161" ht="18.75" customHeight="1" thickBot="1" x14ac:dyDescent="0.3">
      <c r="A27" s="73"/>
      <c r="B27" s="74"/>
      <c r="C27" s="75"/>
      <c r="D27" s="76"/>
      <c r="E27" s="75"/>
      <c r="F27" s="77"/>
      <c r="G27" s="78"/>
      <c r="H27" s="74"/>
      <c r="I27" s="75"/>
      <c r="J27" s="76"/>
      <c r="K27" s="75"/>
      <c r="L27" s="77"/>
      <c r="M27" s="79"/>
      <c r="N27" s="74"/>
      <c r="O27" s="75"/>
      <c r="P27" s="76"/>
      <c r="Q27" s="75"/>
      <c r="R27" s="77"/>
      <c r="S27" s="79"/>
    </row>
    <row r="28" spans="1:161" x14ac:dyDescent="0.25">
      <c r="A28" s="462" t="s">
        <v>24</v>
      </c>
      <c r="B28" s="463"/>
      <c r="C28" s="463"/>
      <c r="D28" s="463"/>
      <c r="E28" s="463"/>
      <c r="F28" s="463"/>
      <c r="G28" s="463"/>
      <c r="H28" s="463"/>
      <c r="I28" s="463"/>
      <c r="J28" s="463"/>
      <c r="K28" s="463"/>
      <c r="L28" s="463"/>
      <c r="M28" s="464"/>
      <c r="N28" s="96"/>
      <c r="O28" s="97"/>
      <c r="P28" s="97"/>
      <c r="Q28" s="97"/>
      <c r="R28" s="97"/>
      <c r="S28" s="98"/>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row>
    <row r="29" spans="1:161" ht="30" x14ac:dyDescent="0.25">
      <c r="A29" s="111" t="s">
        <v>25</v>
      </c>
      <c r="B29" s="300" t="s">
        <v>148</v>
      </c>
      <c r="C29" s="301" t="s">
        <v>148</v>
      </c>
      <c r="D29" s="302" t="s">
        <v>148</v>
      </c>
      <c r="E29" s="301" t="s">
        <v>148</v>
      </c>
      <c r="F29" s="303" t="s">
        <v>148</v>
      </c>
      <c r="G29" s="304" t="s">
        <v>148</v>
      </c>
      <c r="H29" s="300" t="s">
        <v>148</v>
      </c>
      <c r="I29" s="301" t="s">
        <v>148</v>
      </c>
      <c r="J29" s="302" t="s">
        <v>148</v>
      </c>
      <c r="K29" s="301" t="s">
        <v>148</v>
      </c>
      <c r="L29" s="303" t="s">
        <v>148</v>
      </c>
      <c r="M29" s="304" t="s">
        <v>148</v>
      </c>
      <c r="N29" s="300" t="s">
        <v>148</v>
      </c>
      <c r="O29" s="301" t="s">
        <v>148</v>
      </c>
      <c r="P29" s="302" t="s">
        <v>148</v>
      </c>
      <c r="Q29" s="301" t="s">
        <v>148</v>
      </c>
      <c r="R29" s="303" t="s">
        <v>148</v>
      </c>
      <c r="S29" s="304" t="s">
        <v>148</v>
      </c>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row>
    <row r="30" spans="1:161" ht="30" x14ac:dyDescent="0.25">
      <c r="A30" s="111" t="s">
        <v>26</v>
      </c>
      <c r="B30" s="305" t="s">
        <v>148</v>
      </c>
      <c r="C30" s="306" t="s">
        <v>148</v>
      </c>
      <c r="D30" s="307" t="s">
        <v>148</v>
      </c>
      <c r="E30" s="306" t="s">
        <v>148</v>
      </c>
      <c r="F30" s="308" t="s">
        <v>148</v>
      </c>
      <c r="G30" s="309" t="s">
        <v>148</v>
      </c>
      <c r="H30" s="305" t="s">
        <v>148</v>
      </c>
      <c r="I30" s="306" t="s">
        <v>148</v>
      </c>
      <c r="J30" s="307" t="s">
        <v>148</v>
      </c>
      <c r="K30" s="306" t="s">
        <v>148</v>
      </c>
      <c r="L30" s="308" t="s">
        <v>148</v>
      </c>
      <c r="M30" s="309" t="s">
        <v>148</v>
      </c>
      <c r="N30" s="305" t="s">
        <v>148</v>
      </c>
      <c r="O30" s="306" t="s">
        <v>148</v>
      </c>
      <c r="P30" s="307" t="s">
        <v>148</v>
      </c>
      <c r="Q30" s="306" t="s">
        <v>148</v>
      </c>
      <c r="R30" s="308" t="s">
        <v>148</v>
      </c>
      <c r="S30" s="309" t="s">
        <v>148</v>
      </c>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c r="DE30" s="99"/>
      <c r="DF30" s="99"/>
      <c r="DG30" s="99"/>
      <c r="DH30" s="99"/>
      <c r="DI30" s="99"/>
      <c r="DJ30" s="99"/>
      <c r="DK30" s="99"/>
      <c r="DL30" s="99"/>
      <c r="DM30" s="99"/>
      <c r="DN30" s="99"/>
      <c r="DO30" s="99"/>
      <c r="DP30" s="99"/>
      <c r="DQ30" s="99"/>
      <c r="DR30" s="99"/>
      <c r="DS30" s="99"/>
      <c r="DT30" s="99"/>
      <c r="DU30" s="99"/>
      <c r="DV30" s="99"/>
      <c r="DW30" s="99"/>
      <c r="DX30" s="99"/>
      <c r="DY30" s="99"/>
      <c r="DZ30" s="99"/>
      <c r="EA30" s="99"/>
      <c r="EB30" s="99"/>
      <c r="EC30" s="99"/>
      <c r="ED30" s="99"/>
      <c r="EE30" s="99"/>
      <c r="EF30" s="99"/>
      <c r="EG30" s="99"/>
      <c r="EH30" s="99"/>
      <c r="EI30" s="99"/>
      <c r="EJ30" s="99"/>
      <c r="EK30" s="99"/>
      <c r="EL30" s="99"/>
      <c r="EM30" s="99"/>
      <c r="EN30" s="99"/>
      <c r="EO30" s="99"/>
      <c r="EP30" s="99"/>
      <c r="EQ30" s="99"/>
      <c r="ER30" s="99"/>
      <c r="ES30" s="99"/>
      <c r="ET30" s="99"/>
      <c r="EU30" s="99"/>
      <c r="EV30" s="99"/>
      <c r="EW30" s="99"/>
      <c r="EX30" s="99"/>
      <c r="EY30" s="99"/>
      <c r="EZ30" s="99"/>
      <c r="FA30" s="99"/>
      <c r="FB30" s="99"/>
      <c r="FC30" s="99"/>
      <c r="FD30" s="99"/>
      <c r="FE30" s="99"/>
    </row>
    <row r="31" spans="1:161" x14ac:dyDescent="0.25">
      <c r="A31" s="112" t="s">
        <v>27</v>
      </c>
      <c r="B31" s="113"/>
      <c r="C31" s="114"/>
      <c r="D31" s="115"/>
      <c r="E31" s="116"/>
      <c r="F31" s="117"/>
      <c r="G31" s="118"/>
      <c r="H31" s="113"/>
      <c r="I31" s="114"/>
      <c r="J31" s="115"/>
      <c r="K31" s="116"/>
      <c r="L31" s="117"/>
      <c r="M31" s="118"/>
      <c r="N31" s="113"/>
      <c r="O31" s="114"/>
      <c r="P31" s="115"/>
      <c r="Q31" s="116"/>
      <c r="R31" s="117"/>
      <c r="S31" s="118"/>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99"/>
      <c r="EG31" s="99"/>
      <c r="EH31" s="99"/>
      <c r="EI31" s="99"/>
      <c r="EJ31" s="99"/>
      <c r="EK31" s="99"/>
      <c r="EL31" s="99"/>
      <c r="EM31" s="99"/>
      <c r="EN31" s="99"/>
      <c r="EO31" s="99"/>
      <c r="EP31" s="99"/>
      <c r="EQ31" s="99"/>
      <c r="ER31" s="99"/>
      <c r="ES31" s="99"/>
      <c r="ET31" s="99"/>
      <c r="EU31" s="99"/>
      <c r="EV31" s="99"/>
      <c r="EW31" s="99"/>
      <c r="EX31" s="99"/>
      <c r="EY31" s="99"/>
      <c r="EZ31" s="99"/>
      <c r="FA31" s="99"/>
      <c r="FB31" s="99"/>
      <c r="FC31" s="99"/>
      <c r="FD31" s="99"/>
      <c r="FE31" s="99"/>
    </row>
    <row r="32" spans="1:161" customFormat="1" x14ac:dyDescent="0.25">
      <c r="A32" s="12" t="s">
        <v>130</v>
      </c>
      <c r="B32" s="290" t="s">
        <v>148</v>
      </c>
      <c r="C32" s="291" t="s">
        <v>148</v>
      </c>
      <c r="D32" s="292" t="s">
        <v>148</v>
      </c>
      <c r="E32" s="291" t="s">
        <v>148</v>
      </c>
      <c r="F32" s="221">
        <v>0</v>
      </c>
      <c r="G32" s="380" t="s">
        <v>154</v>
      </c>
      <c r="H32" s="290" t="s">
        <v>148</v>
      </c>
      <c r="I32" s="291" t="s">
        <v>148</v>
      </c>
      <c r="J32" s="292" t="s">
        <v>148</v>
      </c>
      <c r="K32" s="291" t="s">
        <v>148</v>
      </c>
      <c r="L32" s="292" t="s">
        <v>148</v>
      </c>
      <c r="M32" s="291" t="s">
        <v>148</v>
      </c>
      <c r="N32" s="290" t="s">
        <v>148</v>
      </c>
      <c r="O32" s="291" t="s">
        <v>148</v>
      </c>
      <c r="P32" s="292" t="s">
        <v>148</v>
      </c>
      <c r="Q32" s="291" t="s">
        <v>148</v>
      </c>
      <c r="R32" s="221">
        <v>0</v>
      </c>
      <c r="S32" s="380" t="s">
        <v>154</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customFormat="1" x14ac:dyDescent="0.25">
      <c r="A33" s="12" t="s">
        <v>131</v>
      </c>
      <c r="B33" s="290" t="s">
        <v>148</v>
      </c>
      <c r="C33" s="291" t="s">
        <v>148</v>
      </c>
      <c r="D33" s="292" t="s">
        <v>148</v>
      </c>
      <c r="E33" s="291" t="s">
        <v>148</v>
      </c>
      <c r="F33" s="221">
        <v>0</v>
      </c>
      <c r="G33" s="380" t="s">
        <v>154</v>
      </c>
      <c r="H33" s="290" t="s">
        <v>148</v>
      </c>
      <c r="I33" s="291" t="s">
        <v>148</v>
      </c>
      <c r="J33" s="292" t="s">
        <v>148</v>
      </c>
      <c r="K33" s="291" t="s">
        <v>148</v>
      </c>
      <c r="L33" s="292" t="s">
        <v>148</v>
      </c>
      <c r="M33" s="291" t="s">
        <v>148</v>
      </c>
      <c r="N33" s="290" t="s">
        <v>148</v>
      </c>
      <c r="O33" s="291" t="s">
        <v>148</v>
      </c>
      <c r="P33" s="292" t="s">
        <v>148</v>
      </c>
      <c r="Q33" s="291" t="s">
        <v>148</v>
      </c>
      <c r="R33" s="221">
        <v>0</v>
      </c>
      <c r="S33" s="380" t="s">
        <v>154</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customFormat="1" x14ac:dyDescent="0.25">
      <c r="A34" s="12" t="s">
        <v>135</v>
      </c>
      <c r="B34" s="290" t="s">
        <v>148</v>
      </c>
      <c r="C34" s="291" t="s">
        <v>148</v>
      </c>
      <c r="D34" s="292" t="s">
        <v>148</v>
      </c>
      <c r="E34" s="291" t="s">
        <v>148</v>
      </c>
      <c r="F34" s="221">
        <v>0</v>
      </c>
      <c r="G34" s="354">
        <v>0</v>
      </c>
      <c r="H34" s="290" t="s">
        <v>148</v>
      </c>
      <c r="I34" s="291" t="s">
        <v>148</v>
      </c>
      <c r="J34" s="292" t="s">
        <v>148</v>
      </c>
      <c r="K34" s="291" t="s">
        <v>148</v>
      </c>
      <c r="L34" s="292" t="s">
        <v>148</v>
      </c>
      <c r="M34" s="291" t="s">
        <v>148</v>
      </c>
      <c r="N34" s="290" t="s">
        <v>148</v>
      </c>
      <c r="O34" s="291" t="s">
        <v>148</v>
      </c>
      <c r="P34" s="292" t="s">
        <v>148</v>
      </c>
      <c r="Q34" s="291" t="s">
        <v>148</v>
      </c>
      <c r="R34" s="221">
        <v>0</v>
      </c>
      <c r="S34" s="380" t="s">
        <v>154</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customFormat="1" x14ac:dyDescent="0.25">
      <c r="A35" s="12" t="s">
        <v>139</v>
      </c>
      <c r="B35" s="290" t="s">
        <v>148</v>
      </c>
      <c r="C35" s="291" t="s">
        <v>148</v>
      </c>
      <c r="D35" s="292" t="s">
        <v>148</v>
      </c>
      <c r="E35" s="291" t="s">
        <v>148</v>
      </c>
      <c r="F35" s="221">
        <v>0</v>
      </c>
      <c r="G35" s="354">
        <v>0</v>
      </c>
      <c r="H35" s="290" t="s">
        <v>148</v>
      </c>
      <c r="I35" s="291" t="s">
        <v>148</v>
      </c>
      <c r="J35" s="292" t="s">
        <v>148</v>
      </c>
      <c r="K35" s="291" t="s">
        <v>148</v>
      </c>
      <c r="L35" s="292" t="s">
        <v>148</v>
      </c>
      <c r="M35" s="291" t="s">
        <v>148</v>
      </c>
      <c r="N35" s="290" t="s">
        <v>148</v>
      </c>
      <c r="O35" s="291" t="s">
        <v>148</v>
      </c>
      <c r="P35" s="292" t="s">
        <v>148</v>
      </c>
      <c r="Q35" s="291" t="s">
        <v>148</v>
      </c>
      <c r="R35" s="221">
        <v>0</v>
      </c>
      <c r="S35" s="380" t="s">
        <v>154</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customFormat="1" x14ac:dyDescent="0.25">
      <c r="A36" s="12" t="s">
        <v>140</v>
      </c>
      <c r="B36" s="290" t="s">
        <v>148</v>
      </c>
      <c r="C36" s="291" t="s">
        <v>148</v>
      </c>
      <c r="D36" s="292" t="s">
        <v>148</v>
      </c>
      <c r="E36" s="291" t="s">
        <v>148</v>
      </c>
      <c r="F36" s="221">
        <v>0</v>
      </c>
      <c r="G36" s="354">
        <v>0</v>
      </c>
      <c r="H36" s="290" t="s">
        <v>148</v>
      </c>
      <c r="I36" s="291" t="s">
        <v>148</v>
      </c>
      <c r="J36" s="292" t="s">
        <v>148</v>
      </c>
      <c r="K36" s="291" t="s">
        <v>148</v>
      </c>
      <c r="L36" s="292" t="s">
        <v>148</v>
      </c>
      <c r="M36" s="291" t="s">
        <v>148</v>
      </c>
      <c r="N36" s="290" t="s">
        <v>148</v>
      </c>
      <c r="O36" s="291" t="s">
        <v>148</v>
      </c>
      <c r="P36" s="292" t="s">
        <v>148</v>
      </c>
      <c r="Q36" s="291" t="s">
        <v>148</v>
      </c>
      <c r="R36" s="221">
        <v>0</v>
      </c>
      <c r="S36" s="380" t="s">
        <v>154</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ht="30.75" thickBot="1" x14ac:dyDescent="0.3">
      <c r="A37" s="119" t="s">
        <v>28</v>
      </c>
      <c r="B37" s="290" t="s">
        <v>148</v>
      </c>
      <c r="C37" s="291" t="s">
        <v>148</v>
      </c>
      <c r="D37" s="292" t="s">
        <v>148</v>
      </c>
      <c r="E37" s="291" t="s">
        <v>148</v>
      </c>
      <c r="F37" s="221">
        <f>SUM(F32:F36)</f>
        <v>0</v>
      </c>
      <c r="G37" s="354">
        <f>SUM(G32:G36)</f>
        <v>0</v>
      </c>
      <c r="H37" s="290" t="s">
        <v>148</v>
      </c>
      <c r="I37" s="291" t="s">
        <v>148</v>
      </c>
      <c r="J37" s="292" t="s">
        <v>148</v>
      </c>
      <c r="K37" s="291" t="s">
        <v>148</v>
      </c>
      <c r="L37" s="292" t="s">
        <v>148</v>
      </c>
      <c r="M37" s="291" t="s">
        <v>148</v>
      </c>
      <c r="N37" s="290" t="s">
        <v>148</v>
      </c>
      <c r="O37" s="291" t="s">
        <v>148</v>
      </c>
      <c r="P37" s="292" t="s">
        <v>148</v>
      </c>
      <c r="Q37" s="291" t="s">
        <v>148</v>
      </c>
      <c r="R37" s="366">
        <f>SUM(R32:R36)</f>
        <v>0</v>
      </c>
      <c r="S37" s="349">
        <f>SUM(S32:S36)</f>
        <v>0</v>
      </c>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99"/>
      <c r="EQ37" s="99"/>
      <c r="ER37" s="99"/>
      <c r="ES37" s="99"/>
      <c r="ET37" s="99"/>
      <c r="EU37" s="99"/>
      <c r="EV37" s="99"/>
      <c r="EW37" s="99"/>
      <c r="EX37" s="99"/>
      <c r="EY37" s="99"/>
      <c r="EZ37" s="99"/>
      <c r="FA37" s="99"/>
      <c r="FB37" s="99"/>
      <c r="FC37" s="99"/>
      <c r="FD37" s="99"/>
      <c r="FE37" s="99"/>
    </row>
    <row r="38" spans="1:161" s="126" customFormat="1" x14ac:dyDescent="0.25">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c r="DE38" s="99"/>
      <c r="DF38" s="99"/>
      <c r="DG38" s="99"/>
      <c r="DH38" s="99"/>
      <c r="DI38" s="99"/>
      <c r="DJ38" s="99"/>
      <c r="DK38" s="99"/>
      <c r="DL38" s="99"/>
      <c r="DM38" s="99"/>
      <c r="DN38" s="99"/>
      <c r="DO38" s="99"/>
      <c r="DP38" s="99"/>
      <c r="DQ38" s="99"/>
      <c r="DR38" s="99"/>
      <c r="DS38" s="99"/>
      <c r="DT38" s="99"/>
      <c r="DU38" s="99"/>
      <c r="DV38" s="99"/>
      <c r="DW38" s="99"/>
      <c r="DX38" s="99"/>
      <c r="DY38" s="99"/>
      <c r="DZ38" s="99"/>
      <c r="EA38" s="99"/>
      <c r="EB38" s="99"/>
      <c r="EC38" s="99"/>
      <c r="ED38" s="99"/>
      <c r="EE38" s="99"/>
      <c r="EF38" s="99"/>
      <c r="EG38" s="99"/>
      <c r="EH38" s="99"/>
      <c r="EI38" s="99"/>
      <c r="EJ38" s="99"/>
      <c r="EK38" s="99"/>
      <c r="EL38" s="99"/>
      <c r="EM38" s="99"/>
      <c r="EN38" s="99"/>
      <c r="EO38" s="99"/>
      <c r="EP38" s="99"/>
      <c r="EQ38" s="99"/>
      <c r="ER38" s="99"/>
      <c r="ES38" s="99"/>
      <c r="ET38" s="99"/>
      <c r="EU38" s="99"/>
      <c r="EV38" s="99"/>
      <c r="EW38" s="99"/>
      <c r="EX38" s="99"/>
      <c r="EY38" s="99"/>
      <c r="EZ38" s="99"/>
      <c r="FA38" s="99"/>
      <c r="FB38" s="99"/>
      <c r="FC38" s="99"/>
      <c r="FD38" s="99"/>
      <c r="FE38" s="99"/>
    </row>
    <row r="39" spans="1:161" s="99" customFormat="1" ht="15.75" thickBot="1" x14ac:dyDescent="0.3">
      <c r="A39" s="465" t="s">
        <v>95</v>
      </c>
      <c r="B39" s="466"/>
      <c r="C39" s="466"/>
      <c r="D39" s="466"/>
      <c r="E39" s="466"/>
      <c r="F39" s="466"/>
      <c r="G39" s="466"/>
      <c r="H39" s="466"/>
      <c r="I39" s="466"/>
      <c r="J39" s="466"/>
      <c r="K39" s="466"/>
      <c r="L39" s="466"/>
      <c r="M39" s="466"/>
      <c r="N39" s="232"/>
      <c r="O39" s="232"/>
      <c r="P39" s="232"/>
      <c r="Q39" s="232"/>
      <c r="R39" s="232"/>
      <c r="S39" s="232"/>
    </row>
    <row r="40" spans="1:161" s="99" customFormat="1" x14ac:dyDescent="0.25">
      <c r="A40" s="82" t="s">
        <v>83</v>
      </c>
      <c r="B40" s="459" t="s">
        <v>126</v>
      </c>
      <c r="C40" s="460"/>
      <c r="D40" s="460"/>
      <c r="E40" s="460"/>
      <c r="F40" s="460"/>
      <c r="G40" s="461"/>
      <c r="H40" s="459" t="s">
        <v>141</v>
      </c>
      <c r="I40" s="460"/>
      <c r="J40" s="460"/>
      <c r="K40" s="460"/>
      <c r="L40" s="460"/>
      <c r="M40" s="461"/>
      <c r="N40" s="459" t="s">
        <v>142</v>
      </c>
      <c r="O40" s="460"/>
      <c r="P40" s="460"/>
      <c r="Q40" s="460"/>
      <c r="R40" s="460"/>
      <c r="S40" s="461"/>
    </row>
    <row r="41" spans="1:161" s="99" customFormat="1" x14ac:dyDescent="0.25">
      <c r="A41" s="84"/>
      <c r="B41" s="456" t="s">
        <v>64</v>
      </c>
      <c r="C41" s="457"/>
      <c r="D41" s="457" t="s">
        <v>5</v>
      </c>
      <c r="E41" s="457"/>
      <c r="F41" s="457" t="s">
        <v>75</v>
      </c>
      <c r="G41" s="458"/>
      <c r="H41" s="456" t="s">
        <v>64</v>
      </c>
      <c r="I41" s="457"/>
      <c r="J41" s="457" t="s">
        <v>5</v>
      </c>
      <c r="K41" s="457"/>
      <c r="L41" s="457" t="s">
        <v>75</v>
      </c>
      <c r="M41" s="458"/>
      <c r="N41" s="456" t="s">
        <v>64</v>
      </c>
      <c r="O41" s="457"/>
      <c r="P41" s="457" t="s">
        <v>5</v>
      </c>
      <c r="Q41" s="457"/>
      <c r="R41" s="457" t="s">
        <v>75</v>
      </c>
      <c r="S41" s="458"/>
    </row>
    <row r="42" spans="1:161" s="99" customFormat="1" x14ac:dyDescent="0.25">
      <c r="A42" s="87" t="s">
        <v>84</v>
      </c>
      <c r="B42" s="88" t="s">
        <v>13</v>
      </c>
      <c r="C42" s="89" t="s">
        <v>3</v>
      </c>
      <c r="D42" s="90" t="s">
        <v>13</v>
      </c>
      <c r="E42" s="91" t="s">
        <v>3</v>
      </c>
      <c r="F42" s="92" t="s">
        <v>13</v>
      </c>
      <c r="G42" s="93" t="s">
        <v>3</v>
      </c>
      <c r="H42" s="88" t="s">
        <v>13</v>
      </c>
      <c r="I42" s="94" t="s">
        <v>3</v>
      </c>
      <c r="J42" s="95" t="s">
        <v>13</v>
      </c>
      <c r="K42" s="91" t="s">
        <v>3</v>
      </c>
      <c r="L42" s="92" t="s">
        <v>13</v>
      </c>
      <c r="M42" s="93" t="s">
        <v>3</v>
      </c>
      <c r="N42" s="88" t="s">
        <v>13</v>
      </c>
      <c r="O42" s="94" t="s">
        <v>3</v>
      </c>
      <c r="P42" s="95" t="s">
        <v>13</v>
      </c>
      <c r="Q42" s="91" t="s">
        <v>3</v>
      </c>
      <c r="R42" s="92" t="s">
        <v>13</v>
      </c>
      <c r="S42" s="93" t="s">
        <v>3</v>
      </c>
    </row>
    <row r="43" spans="1:161" s="99" customFormat="1" x14ac:dyDescent="0.25">
      <c r="A43" s="96" t="s">
        <v>14</v>
      </c>
      <c r="B43" s="96"/>
      <c r="C43" s="97"/>
      <c r="D43" s="97"/>
      <c r="E43" s="97"/>
      <c r="F43" s="97"/>
      <c r="G43" s="98"/>
      <c r="H43" s="96"/>
      <c r="I43" s="97"/>
      <c r="J43" s="97"/>
      <c r="K43" s="97"/>
      <c r="L43" s="97"/>
      <c r="M43" s="98"/>
      <c r="N43" s="96"/>
      <c r="O43" s="97"/>
      <c r="P43" s="97"/>
      <c r="Q43" s="97"/>
      <c r="R43" s="97"/>
      <c r="S43" s="98"/>
    </row>
    <row r="44" spans="1:161" s="99" customFormat="1" x14ac:dyDescent="0.25">
      <c r="A44" s="101" t="s">
        <v>15</v>
      </c>
      <c r="B44" s="102"/>
      <c r="C44" s="103"/>
      <c r="D44" s="104"/>
      <c r="E44" s="103"/>
      <c r="F44" s="105"/>
      <c r="G44" s="106"/>
      <c r="H44" s="102"/>
      <c r="I44" s="103"/>
      <c r="J44" s="104"/>
      <c r="K44" s="103"/>
      <c r="L44" s="105"/>
      <c r="M44" s="106"/>
      <c r="N44" s="102"/>
      <c r="O44" s="103"/>
      <c r="P44" s="104"/>
      <c r="Q44" s="103"/>
      <c r="R44" s="105"/>
      <c r="S44" s="106"/>
    </row>
    <row r="45" spans="1:161" s="99" customFormat="1" x14ac:dyDescent="0.25">
      <c r="A45" s="101" t="s">
        <v>128</v>
      </c>
      <c r="B45" s="315" t="s">
        <v>148</v>
      </c>
      <c r="C45" s="316" t="s">
        <v>148</v>
      </c>
      <c r="D45" s="317" t="s">
        <v>148</v>
      </c>
      <c r="E45" s="316" t="s">
        <v>148</v>
      </c>
      <c r="F45" s="105">
        <v>108.92</v>
      </c>
      <c r="G45" s="265" t="s">
        <v>148</v>
      </c>
      <c r="H45" s="315" t="s">
        <v>148</v>
      </c>
      <c r="I45" s="316" t="s">
        <v>148</v>
      </c>
      <c r="J45" s="317" t="s">
        <v>148</v>
      </c>
      <c r="K45" s="316" t="s">
        <v>148</v>
      </c>
      <c r="L45" s="105">
        <v>39.880000000000003</v>
      </c>
      <c r="M45" s="265" t="s">
        <v>148</v>
      </c>
      <c r="N45" s="315" t="s">
        <v>148</v>
      </c>
      <c r="O45" s="316" t="s">
        <v>148</v>
      </c>
      <c r="P45" s="317" t="s">
        <v>148</v>
      </c>
      <c r="Q45" s="316" t="s">
        <v>148</v>
      </c>
      <c r="R45" s="105">
        <v>148.58000000000001</v>
      </c>
      <c r="S45" s="265" t="s">
        <v>148</v>
      </c>
    </row>
    <row r="46" spans="1:161" s="99" customFormat="1" x14ac:dyDescent="0.25">
      <c r="A46" s="101" t="s">
        <v>133</v>
      </c>
      <c r="B46" s="315" t="s">
        <v>148</v>
      </c>
      <c r="C46" s="316" t="s">
        <v>148</v>
      </c>
      <c r="D46" s="317" t="s">
        <v>148</v>
      </c>
      <c r="E46" s="316" t="s">
        <v>148</v>
      </c>
      <c r="F46" s="105">
        <v>0</v>
      </c>
      <c r="G46" s="265" t="s">
        <v>148</v>
      </c>
      <c r="H46" s="315" t="s">
        <v>148</v>
      </c>
      <c r="I46" s="316" t="s">
        <v>148</v>
      </c>
      <c r="J46" s="317" t="s">
        <v>148</v>
      </c>
      <c r="K46" s="316" t="s">
        <v>148</v>
      </c>
      <c r="L46" s="105">
        <v>0</v>
      </c>
      <c r="M46" s="265" t="s">
        <v>148</v>
      </c>
      <c r="N46" s="315" t="s">
        <v>148</v>
      </c>
      <c r="O46" s="316" t="s">
        <v>148</v>
      </c>
      <c r="P46" s="317" t="s">
        <v>148</v>
      </c>
      <c r="Q46" s="316" t="s">
        <v>148</v>
      </c>
      <c r="R46" s="105">
        <v>120.97</v>
      </c>
      <c r="S46" s="265" t="s">
        <v>148</v>
      </c>
    </row>
    <row r="47" spans="1:161" s="99" customFormat="1" x14ac:dyDescent="0.25">
      <c r="A47" s="101" t="s">
        <v>137</v>
      </c>
      <c r="B47" s="315" t="s">
        <v>148</v>
      </c>
      <c r="C47" s="316" t="s">
        <v>148</v>
      </c>
      <c r="D47" s="317" t="s">
        <v>148</v>
      </c>
      <c r="E47" s="316" t="s">
        <v>148</v>
      </c>
      <c r="F47" s="105">
        <v>0</v>
      </c>
      <c r="G47" s="265" t="s">
        <v>148</v>
      </c>
      <c r="H47" s="315" t="s">
        <v>148</v>
      </c>
      <c r="I47" s="316" t="s">
        <v>148</v>
      </c>
      <c r="J47" s="317" t="s">
        <v>148</v>
      </c>
      <c r="K47" s="316" t="s">
        <v>148</v>
      </c>
      <c r="L47" s="105">
        <v>0</v>
      </c>
      <c r="M47" s="265" t="s">
        <v>148</v>
      </c>
      <c r="N47" s="315" t="s">
        <v>148</v>
      </c>
      <c r="O47" s="316" t="s">
        <v>148</v>
      </c>
      <c r="P47" s="317" t="s">
        <v>148</v>
      </c>
      <c r="Q47" s="316" t="s">
        <v>148</v>
      </c>
      <c r="R47" s="105">
        <v>99.34</v>
      </c>
      <c r="S47" s="265" t="s">
        <v>148</v>
      </c>
    </row>
    <row r="48" spans="1:161" s="99" customFormat="1" ht="30" x14ac:dyDescent="0.25">
      <c r="A48" s="108" t="s">
        <v>85</v>
      </c>
      <c r="B48" s="315" t="s">
        <v>148</v>
      </c>
      <c r="C48" s="316" t="s">
        <v>148</v>
      </c>
      <c r="D48" s="317" t="s">
        <v>148</v>
      </c>
      <c r="E48" s="316" t="s">
        <v>148</v>
      </c>
      <c r="F48" s="105">
        <f>SUM(F45:F47)</f>
        <v>108.92</v>
      </c>
      <c r="G48" s="265" t="s">
        <v>148</v>
      </c>
      <c r="H48" s="315" t="s">
        <v>148</v>
      </c>
      <c r="I48" s="316" t="s">
        <v>148</v>
      </c>
      <c r="J48" s="317" t="s">
        <v>148</v>
      </c>
      <c r="K48" s="316" t="s">
        <v>148</v>
      </c>
      <c r="L48" s="105">
        <f>SUM(L45:L47)</f>
        <v>39.880000000000003</v>
      </c>
      <c r="M48" s="265" t="s">
        <v>148</v>
      </c>
      <c r="N48" s="315" t="s">
        <v>148</v>
      </c>
      <c r="O48" s="316" t="s">
        <v>148</v>
      </c>
      <c r="P48" s="317" t="s">
        <v>148</v>
      </c>
      <c r="Q48" s="316" t="s">
        <v>148</v>
      </c>
      <c r="R48" s="105">
        <f>SUM(R45:R47)</f>
        <v>368.89</v>
      </c>
      <c r="S48" s="265" t="s">
        <v>148</v>
      </c>
    </row>
    <row r="49" spans="1:161" s="99" customFormat="1" x14ac:dyDescent="0.25">
      <c r="A49" s="96" t="s">
        <v>19</v>
      </c>
      <c r="B49" s="96"/>
      <c r="C49" s="97"/>
      <c r="D49" s="97"/>
      <c r="E49" s="97"/>
      <c r="F49" s="97"/>
      <c r="G49" s="98"/>
      <c r="H49" s="96"/>
      <c r="I49" s="97"/>
      <c r="J49" s="97"/>
      <c r="K49" s="97"/>
      <c r="L49" s="97"/>
      <c r="M49" s="98"/>
      <c r="N49" s="96"/>
      <c r="O49" s="97"/>
      <c r="P49" s="97"/>
      <c r="Q49" s="97"/>
      <c r="R49" s="97"/>
      <c r="S49" s="98"/>
    </row>
    <row r="50" spans="1:161" s="99" customFormat="1" x14ac:dyDescent="0.25">
      <c r="A50" s="101" t="s">
        <v>20</v>
      </c>
      <c r="B50" s="110"/>
      <c r="C50" s="103"/>
      <c r="D50" s="104"/>
      <c r="E50" s="103"/>
      <c r="F50" s="105"/>
      <c r="G50" s="106"/>
      <c r="H50" s="110"/>
      <c r="I50" s="103"/>
      <c r="J50" s="104"/>
      <c r="K50" s="103"/>
      <c r="L50" s="105"/>
      <c r="M50" s="106"/>
      <c r="N50" s="110"/>
      <c r="O50" s="103"/>
      <c r="P50" s="104"/>
      <c r="Q50" s="103"/>
      <c r="R50" s="105"/>
      <c r="S50" s="106"/>
    </row>
    <row r="51" spans="1:161" s="99" customFormat="1" x14ac:dyDescent="0.25">
      <c r="A51" s="101" t="s">
        <v>21</v>
      </c>
      <c r="B51" s="318" t="s">
        <v>148</v>
      </c>
      <c r="C51" s="316" t="s">
        <v>148</v>
      </c>
      <c r="D51" s="317" t="s">
        <v>148</v>
      </c>
      <c r="E51" s="316" t="s">
        <v>148</v>
      </c>
      <c r="F51" s="322" t="s">
        <v>148</v>
      </c>
      <c r="G51" s="323" t="s">
        <v>148</v>
      </c>
      <c r="H51" s="318" t="s">
        <v>148</v>
      </c>
      <c r="I51" s="316" t="s">
        <v>148</v>
      </c>
      <c r="J51" s="317" t="s">
        <v>148</v>
      </c>
      <c r="K51" s="316" t="s">
        <v>148</v>
      </c>
      <c r="L51" s="322" t="s">
        <v>148</v>
      </c>
      <c r="M51" s="323" t="s">
        <v>148</v>
      </c>
      <c r="N51" s="318" t="s">
        <v>148</v>
      </c>
      <c r="O51" s="316" t="s">
        <v>148</v>
      </c>
      <c r="P51" s="317" t="s">
        <v>148</v>
      </c>
      <c r="Q51" s="316" t="s">
        <v>148</v>
      </c>
      <c r="R51" s="322" t="s">
        <v>148</v>
      </c>
      <c r="S51" s="323" t="s">
        <v>148</v>
      </c>
    </row>
    <row r="52" spans="1:161" s="99" customFormat="1" x14ac:dyDescent="0.25">
      <c r="A52" s="101" t="s">
        <v>22</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99" customFormat="1" x14ac:dyDescent="0.25">
      <c r="A53" s="101" t="s">
        <v>23</v>
      </c>
      <c r="B53" s="318"/>
      <c r="C53" s="316"/>
      <c r="D53" s="317"/>
      <c r="E53" s="316"/>
      <c r="F53" s="322"/>
      <c r="G53" s="323"/>
      <c r="H53" s="318"/>
      <c r="I53" s="316"/>
      <c r="J53" s="317"/>
      <c r="K53" s="316"/>
      <c r="L53" s="322"/>
      <c r="M53" s="323"/>
      <c r="N53" s="318"/>
      <c r="O53" s="316"/>
      <c r="P53" s="317"/>
      <c r="Q53" s="316"/>
      <c r="R53" s="322"/>
      <c r="S53" s="323"/>
    </row>
    <row r="54" spans="1:161" s="99" customFormat="1" ht="30.75" thickBot="1" x14ac:dyDescent="0.3">
      <c r="A54" s="127" t="s">
        <v>85</v>
      </c>
      <c r="B54" s="319" t="s">
        <v>148</v>
      </c>
      <c r="C54" s="320" t="s">
        <v>148</v>
      </c>
      <c r="D54" s="321" t="s">
        <v>148</v>
      </c>
      <c r="E54" s="320" t="s">
        <v>148</v>
      </c>
      <c r="F54" s="324" t="s">
        <v>148</v>
      </c>
      <c r="G54" s="325" t="s">
        <v>148</v>
      </c>
      <c r="H54" s="319" t="s">
        <v>148</v>
      </c>
      <c r="I54" s="320" t="s">
        <v>148</v>
      </c>
      <c r="J54" s="321" t="s">
        <v>148</v>
      </c>
      <c r="K54" s="320" t="s">
        <v>148</v>
      </c>
      <c r="L54" s="324" t="s">
        <v>148</v>
      </c>
      <c r="M54" s="325" t="s">
        <v>148</v>
      </c>
      <c r="N54" s="319" t="s">
        <v>148</v>
      </c>
      <c r="O54" s="320" t="s">
        <v>148</v>
      </c>
      <c r="P54" s="321" t="s">
        <v>148</v>
      </c>
      <c r="Q54" s="320" t="s">
        <v>148</v>
      </c>
      <c r="R54" s="324" t="s">
        <v>148</v>
      </c>
      <c r="S54" s="325" t="s">
        <v>148</v>
      </c>
    </row>
    <row r="55" spans="1:161" x14ac:dyDescent="0.25">
      <c r="A55" s="422" t="s">
        <v>62</v>
      </c>
      <c r="B55" s="423"/>
      <c r="C55" s="423"/>
      <c r="D55" s="423"/>
      <c r="E55" s="423"/>
      <c r="F55" s="423"/>
      <c r="G55" s="423"/>
      <c r="H55" s="423"/>
      <c r="I55" s="423"/>
      <c r="J55" s="423"/>
      <c r="K55" s="423"/>
      <c r="L55" s="423"/>
      <c r="M55" s="423"/>
      <c r="N55" s="229"/>
      <c r="O55" s="227"/>
      <c r="P55" s="227"/>
      <c r="Q55" s="227"/>
      <c r="R55" s="227"/>
      <c r="S55" s="228"/>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99"/>
      <c r="FE55" s="99"/>
    </row>
    <row r="56" spans="1:161" ht="18.75" customHeight="1" x14ac:dyDescent="0.25">
      <c r="A56" s="72" t="s">
        <v>68</v>
      </c>
      <c r="B56" s="326" t="s">
        <v>148</v>
      </c>
      <c r="C56" s="327" t="s">
        <v>148</v>
      </c>
      <c r="D56" s="328" t="s">
        <v>148</v>
      </c>
      <c r="E56" s="327" t="s">
        <v>148</v>
      </c>
      <c r="F56" s="329" t="s">
        <v>148</v>
      </c>
      <c r="G56" s="330" t="s">
        <v>148</v>
      </c>
      <c r="H56" s="326" t="s">
        <v>148</v>
      </c>
      <c r="I56" s="327" t="s">
        <v>148</v>
      </c>
      <c r="J56" s="328" t="s">
        <v>148</v>
      </c>
      <c r="K56" s="327" t="s">
        <v>148</v>
      </c>
      <c r="L56" s="329" t="s">
        <v>148</v>
      </c>
      <c r="M56" s="331" t="s">
        <v>148</v>
      </c>
      <c r="N56" s="326" t="s">
        <v>148</v>
      </c>
      <c r="O56" s="327" t="s">
        <v>148</v>
      </c>
      <c r="P56" s="328" t="s">
        <v>148</v>
      </c>
      <c r="Q56" s="327" t="s">
        <v>148</v>
      </c>
      <c r="R56" s="329" t="s">
        <v>148</v>
      </c>
      <c r="S56" s="331" t="s">
        <v>148</v>
      </c>
    </row>
    <row r="57" spans="1:161" ht="18.75" customHeight="1" thickBot="1" x14ac:dyDescent="0.3">
      <c r="A57" s="73"/>
      <c r="B57" s="184"/>
      <c r="C57" s="185"/>
      <c r="D57" s="186"/>
      <c r="E57" s="185"/>
      <c r="F57" s="187"/>
      <c r="G57" s="188"/>
      <c r="H57" s="184"/>
      <c r="I57" s="185"/>
      <c r="J57" s="186"/>
      <c r="K57" s="185"/>
      <c r="L57" s="187"/>
      <c r="M57" s="189"/>
      <c r="N57" s="184"/>
      <c r="O57" s="185"/>
      <c r="P57" s="186"/>
      <c r="Q57" s="185"/>
      <c r="R57" s="187"/>
      <c r="S57" s="189"/>
    </row>
    <row r="58" spans="1:161" s="99" customFormat="1" x14ac:dyDescent="0.25">
      <c r="A58" s="462" t="s">
        <v>24</v>
      </c>
      <c r="B58" s="463"/>
      <c r="C58" s="463"/>
      <c r="D58" s="463"/>
      <c r="E58" s="463"/>
      <c r="F58" s="463"/>
      <c r="G58" s="463"/>
      <c r="H58" s="463"/>
      <c r="I58" s="463"/>
      <c r="J58" s="463"/>
      <c r="K58" s="463"/>
      <c r="L58" s="463"/>
      <c r="M58" s="464"/>
      <c r="N58" s="229"/>
      <c r="O58" s="227"/>
      <c r="P58" s="227"/>
      <c r="Q58" s="227"/>
      <c r="R58" s="227"/>
      <c r="S58" s="228"/>
    </row>
    <row r="59" spans="1:161" s="99" customFormat="1" ht="30" x14ac:dyDescent="0.25">
      <c r="A59" s="111" t="s">
        <v>54</v>
      </c>
      <c r="B59" s="332" t="s">
        <v>148</v>
      </c>
      <c r="C59" s="333" t="s">
        <v>148</v>
      </c>
      <c r="D59" s="334" t="s">
        <v>148</v>
      </c>
      <c r="E59" s="333" t="s">
        <v>148</v>
      </c>
      <c r="F59" s="335" t="s">
        <v>148</v>
      </c>
      <c r="G59" s="336" t="s">
        <v>148</v>
      </c>
      <c r="H59" s="332" t="s">
        <v>148</v>
      </c>
      <c r="I59" s="333" t="s">
        <v>148</v>
      </c>
      <c r="J59" s="334" t="s">
        <v>148</v>
      </c>
      <c r="K59" s="333" t="s">
        <v>148</v>
      </c>
      <c r="L59" s="335" t="s">
        <v>148</v>
      </c>
      <c r="M59" s="336" t="s">
        <v>148</v>
      </c>
      <c r="N59" s="332" t="s">
        <v>148</v>
      </c>
      <c r="O59" s="333" t="s">
        <v>148</v>
      </c>
      <c r="P59" s="334" t="s">
        <v>148</v>
      </c>
      <c r="Q59" s="333" t="s">
        <v>148</v>
      </c>
      <c r="R59" s="335" t="s">
        <v>148</v>
      </c>
      <c r="S59" s="336" t="s">
        <v>148</v>
      </c>
    </row>
    <row r="60" spans="1:161" s="99" customFormat="1" ht="30" x14ac:dyDescent="0.25">
      <c r="A60" s="111" t="s">
        <v>55</v>
      </c>
      <c r="B60" s="319" t="s">
        <v>148</v>
      </c>
      <c r="C60" s="320" t="s">
        <v>148</v>
      </c>
      <c r="D60" s="321" t="s">
        <v>148</v>
      </c>
      <c r="E60" s="320" t="s">
        <v>148</v>
      </c>
      <c r="F60" s="324" t="s">
        <v>148</v>
      </c>
      <c r="G60" s="325" t="s">
        <v>148</v>
      </c>
      <c r="H60" s="319" t="s">
        <v>148</v>
      </c>
      <c r="I60" s="320" t="s">
        <v>148</v>
      </c>
      <c r="J60" s="321" t="s">
        <v>148</v>
      </c>
      <c r="K60" s="320" t="s">
        <v>148</v>
      </c>
      <c r="L60" s="324" t="s">
        <v>148</v>
      </c>
      <c r="M60" s="325" t="s">
        <v>148</v>
      </c>
      <c r="N60" s="319" t="s">
        <v>148</v>
      </c>
      <c r="O60" s="320" t="s">
        <v>148</v>
      </c>
      <c r="P60" s="321" t="s">
        <v>148</v>
      </c>
      <c r="Q60" s="320" t="s">
        <v>148</v>
      </c>
      <c r="R60" s="324" t="s">
        <v>148</v>
      </c>
      <c r="S60" s="325" t="s">
        <v>148</v>
      </c>
    </row>
    <row r="61" spans="1:161" s="99" customFormat="1" ht="30" x14ac:dyDescent="0.25">
      <c r="A61" s="128" t="s">
        <v>58</v>
      </c>
      <c r="B61" s="332" t="s">
        <v>148</v>
      </c>
      <c r="C61" s="333" t="s">
        <v>148</v>
      </c>
      <c r="D61" s="334" t="s">
        <v>148</v>
      </c>
      <c r="E61" s="333" t="s">
        <v>148</v>
      </c>
      <c r="F61" s="335" t="s">
        <v>148</v>
      </c>
      <c r="G61" s="336" t="s">
        <v>148</v>
      </c>
      <c r="H61" s="332" t="s">
        <v>148</v>
      </c>
      <c r="I61" s="333" t="s">
        <v>148</v>
      </c>
      <c r="J61" s="334" t="s">
        <v>148</v>
      </c>
      <c r="K61" s="333" t="s">
        <v>148</v>
      </c>
      <c r="L61" s="335" t="s">
        <v>148</v>
      </c>
      <c r="M61" s="336" t="s">
        <v>148</v>
      </c>
      <c r="N61" s="332" t="s">
        <v>148</v>
      </c>
      <c r="O61" s="333" t="s">
        <v>148</v>
      </c>
      <c r="P61" s="334" t="s">
        <v>148</v>
      </c>
      <c r="Q61" s="333" t="s">
        <v>148</v>
      </c>
      <c r="R61" s="335" t="s">
        <v>148</v>
      </c>
      <c r="S61" s="336" t="s">
        <v>148</v>
      </c>
    </row>
    <row r="62" spans="1:161" s="99" customFormat="1" x14ac:dyDescent="0.25">
      <c r="A62" s="112" t="s">
        <v>27</v>
      </c>
      <c r="B62" s="113"/>
      <c r="C62" s="114"/>
      <c r="D62" s="115"/>
      <c r="E62" s="116"/>
      <c r="F62" s="117"/>
      <c r="G62" s="118"/>
      <c r="H62" s="113"/>
      <c r="I62" s="114"/>
      <c r="J62" s="115"/>
      <c r="K62" s="116"/>
      <c r="L62" s="117"/>
      <c r="M62" s="118"/>
      <c r="N62" s="113"/>
      <c r="O62" s="114"/>
      <c r="P62" s="115"/>
      <c r="Q62" s="116"/>
      <c r="R62" s="117"/>
      <c r="S62" s="118"/>
    </row>
    <row r="63" spans="1:161" s="99" customFormat="1" x14ac:dyDescent="0.25">
      <c r="A63" s="108" t="s">
        <v>56</v>
      </c>
      <c r="B63" s="319" t="s">
        <v>148</v>
      </c>
      <c r="C63" s="320" t="s">
        <v>148</v>
      </c>
      <c r="D63" s="321" t="s">
        <v>148</v>
      </c>
      <c r="E63" s="320" t="s">
        <v>148</v>
      </c>
      <c r="F63" s="324" t="s">
        <v>148</v>
      </c>
      <c r="G63" s="325" t="s">
        <v>148</v>
      </c>
      <c r="H63" s="319" t="s">
        <v>148</v>
      </c>
      <c r="I63" s="320" t="s">
        <v>148</v>
      </c>
      <c r="J63" s="321" t="s">
        <v>148</v>
      </c>
      <c r="K63" s="320" t="s">
        <v>148</v>
      </c>
      <c r="L63" s="324" t="s">
        <v>148</v>
      </c>
      <c r="M63" s="325" t="s">
        <v>148</v>
      </c>
      <c r="N63" s="319" t="s">
        <v>148</v>
      </c>
      <c r="O63" s="320" t="s">
        <v>148</v>
      </c>
      <c r="P63" s="321" t="s">
        <v>148</v>
      </c>
      <c r="Q63" s="320" t="s">
        <v>148</v>
      </c>
      <c r="R63" s="324" t="s">
        <v>148</v>
      </c>
      <c r="S63" s="325" t="s">
        <v>148</v>
      </c>
    </row>
    <row r="64" spans="1:161" s="99" customFormat="1" ht="15.75" thickBot="1" x14ac:dyDescent="0.3">
      <c r="A64" s="129"/>
      <c r="B64" s="130"/>
      <c r="C64" s="131"/>
      <c r="D64" s="132"/>
      <c r="E64" s="133"/>
      <c r="F64" s="134"/>
      <c r="G64" s="135"/>
      <c r="H64" s="130"/>
      <c r="I64" s="131"/>
      <c r="J64" s="132"/>
      <c r="K64" s="133"/>
      <c r="L64" s="134"/>
      <c r="M64" s="135"/>
      <c r="N64" s="130"/>
      <c r="O64" s="131"/>
      <c r="P64" s="132"/>
      <c r="Q64" s="133"/>
      <c r="R64" s="134"/>
      <c r="S64" s="135"/>
    </row>
    <row r="65" spans="1:161" s="99" customFormat="1" x14ac:dyDescent="0.25">
      <c r="A65" s="85"/>
      <c r="B65" s="85"/>
      <c r="C65" s="85"/>
      <c r="D65" s="85"/>
    </row>
    <row r="66" spans="1:161" s="99" customFormat="1" ht="18" thickBot="1" x14ac:dyDescent="0.3">
      <c r="A66" s="469" t="s">
        <v>145</v>
      </c>
      <c r="B66" s="470"/>
      <c r="C66" s="470"/>
      <c r="D66" s="470"/>
      <c r="E66" s="470"/>
      <c r="F66" s="470"/>
      <c r="G66" s="470"/>
      <c r="H66" s="470"/>
      <c r="I66" s="470"/>
      <c r="J66" s="470"/>
      <c r="K66" s="470"/>
      <c r="L66" s="470"/>
      <c r="M66" s="470"/>
      <c r="N66" s="230"/>
      <c r="O66" s="230"/>
      <c r="P66" s="230"/>
      <c r="Q66" s="230"/>
      <c r="R66" s="230"/>
      <c r="S66" s="230"/>
    </row>
    <row r="67" spans="1:161" s="99" customFormat="1" x14ac:dyDescent="0.25">
      <c r="A67" s="82" t="s">
        <v>83</v>
      </c>
      <c r="B67" s="459" t="s">
        <v>126</v>
      </c>
      <c r="C67" s="460"/>
      <c r="D67" s="460"/>
      <c r="E67" s="460"/>
      <c r="F67" s="460"/>
      <c r="G67" s="461"/>
      <c r="H67" s="459" t="s">
        <v>141</v>
      </c>
      <c r="I67" s="460"/>
      <c r="J67" s="460"/>
      <c r="K67" s="460"/>
      <c r="L67" s="460"/>
      <c r="M67" s="461"/>
      <c r="N67" s="459" t="s">
        <v>142</v>
      </c>
      <c r="O67" s="460"/>
      <c r="P67" s="460"/>
      <c r="Q67" s="460"/>
      <c r="R67" s="460"/>
      <c r="S67" s="461"/>
    </row>
    <row r="68" spans="1:161" s="99" customFormat="1" x14ac:dyDescent="0.25">
      <c r="A68" s="84"/>
      <c r="B68" s="456" t="s">
        <v>64</v>
      </c>
      <c r="C68" s="457"/>
      <c r="D68" s="457" t="s">
        <v>5</v>
      </c>
      <c r="E68" s="457"/>
      <c r="F68" s="457" t="s">
        <v>75</v>
      </c>
      <c r="G68" s="458"/>
      <c r="H68" s="456" t="s">
        <v>64</v>
      </c>
      <c r="I68" s="457"/>
      <c r="J68" s="457" t="s">
        <v>5</v>
      </c>
      <c r="K68" s="457"/>
      <c r="L68" s="457" t="s">
        <v>75</v>
      </c>
      <c r="M68" s="458"/>
      <c r="N68" s="456" t="s">
        <v>64</v>
      </c>
      <c r="O68" s="457"/>
      <c r="P68" s="457" t="s">
        <v>5</v>
      </c>
      <c r="Q68" s="457"/>
      <c r="R68" s="457" t="s">
        <v>75</v>
      </c>
      <c r="S68" s="458"/>
    </row>
    <row r="69" spans="1:161" s="99" customFormat="1" x14ac:dyDescent="0.25">
      <c r="A69" s="87" t="s">
        <v>84</v>
      </c>
      <c r="B69" s="88" t="s">
        <v>13</v>
      </c>
      <c r="C69" s="89" t="s">
        <v>3</v>
      </c>
      <c r="D69" s="90" t="s">
        <v>13</v>
      </c>
      <c r="E69" s="91" t="s">
        <v>3</v>
      </c>
      <c r="F69" s="92" t="s">
        <v>13</v>
      </c>
      <c r="G69" s="93" t="s">
        <v>3</v>
      </c>
      <c r="H69" s="88" t="s">
        <v>13</v>
      </c>
      <c r="I69" s="94" t="s">
        <v>3</v>
      </c>
      <c r="J69" s="95" t="s">
        <v>13</v>
      </c>
      <c r="K69" s="91" t="s">
        <v>3</v>
      </c>
      <c r="L69" s="92" t="s">
        <v>13</v>
      </c>
      <c r="M69" s="93" t="s">
        <v>3</v>
      </c>
      <c r="N69" s="88" t="s">
        <v>13</v>
      </c>
      <c r="O69" s="94" t="s">
        <v>3</v>
      </c>
      <c r="P69" s="95" t="s">
        <v>13</v>
      </c>
      <c r="Q69" s="91" t="s">
        <v>3</v>
      </c>
      <c r="R69" s="92" t="s">
        <v>13</v>
      </c>
      <c r="S69" s="93" t="s">
        <v>3</v>
      </c>
    </row>
    <row r="70" spans="1:161" s="99" customFormat="1" x14ac:dyDescent="0.25">
      <c r="A70" s="96" t="s">
        <v>14</v>
      </c>
      <c r="B70" s="96"/>
      <c r="C70" s="97"/>
      <c r="D70" s="97"/>
      <c r="E70" s="97"/>
      <c r="F70" s="97"/>
      <c r="G70" s="98"/>
      <c r="H70" s="96"/>
      <c r="I70" s="97"/>
      <c r="J70" s="97"/>
      <c r="K70" s="97"/>
      <c r="L70" s="97"/>
      <c r="M70" s="98"/>
      <c r="N70" s="96"/>
      <c r="O70" s="97"/>
      <c r="P70" s="97"/>
      <c r="Q70" s="97"/>
      <c r="R70" s="97"/>
      <c r="S70" s="98"/>
    </row>
    <row r="71" spans="1:161" s="99" customFormat="1" x14ac:dyDescent="0.25">
      <c r="A71" s="101" t="s">
        <v>15</v>
      </c>
      <c r="B71" s="102"/>
      <c r="C71" s="103"/>
      <c r="D71" s="104"/>
      <c r="E71" s="103"/>
      <c r="F71" s="105"/>
      <c r="G71" s="106"/>
      <c r="H71" s="102"/>
      <c r="I71" s="103"/>
      <c r="J71" s="104"/>
      <c r="K71" s="103"/>
      <c r="L71" s="105"/>
      <c r="M71" s="106"/>
      <c r="N71" s="102"/>
      <c r="O71" s="103"/>
      <c r="P71" s="104"/>
      <c r="Q71" s="103"/>
      <c r="R71" s="105"/>
      <c r="S71" s="106"/>
    </row>
    <row r="72" spans="1:161" customFormat="1" x14ac:dyDescent="0.25">
      <c r="A72" s="12" t="s">
        <v>127</v>
      </c>
      <c r="B72" s="315" t="s">
        <v>148</v>
      </c>
      <c r="C72" s="316" t="s">
        <v>148</v>
      </c>
      <c r="D72" s="317" t="s">
        <v>148</v>
      </c>
      <c r="E72" s="316" t="s">
        <v>148</v>
      </c>
      <c r="F72" s="221">
        <v>165.94</v>
      </c>
      <c r="G72" s="363" t="s">
        <v>148</v>
      </c>
      <c r="H72" s="315" t="s">
        <v>148</v>
      </c>
      <c r="I72" s="316" t="s">
        <v>148</v>
      </c>
      <c r="J72" s="317" t="s">
        <v>148</v>
      </c>
      <c r="K72" s="316" t="s">
        <v>148</v>
      </c>
      <c r="L72" s="385" t="s">
        <v>154</v>
      </c>
      <c r="M72" s="323" t="s">
        <v>148</v>
      </c>
      <c r="N72" s="315" t="s">
        <v>148</v>
      </c>
      <c r="O72" s="316" t="s">
        <v>148</v>
      </c>
      <c r="P72" s="317" t="s">
        <v>148</v>
      </c>
      <c r="Q72" s="316" t="s">
        <v>148</v>
      </c>
      <c r="R72" s="385" t="s">
        <v>154</v>
      </c>
      <c r="S72" s="323" t="s">
        <v>148</v>
      </c>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row>
    <row r="73" spans="1:161" customFormat="1" x14ac:dyDescent="0.25">
      <c r="A73" s="12" t="s">
        <v>128</v>
      </c>
      <c r="B73" s="315" t="s">
        <v>148</v>
      </c>
      <c r="C73" s="316" t="s">
        <v>148</v>
      </c>
      <c r="D73" s="317" t="s">
        <v>148</v>
      </c>
      <c r="E73" s="316" t="s">
        <v>148</v>
      </c>
      <c r="F73" s="221">
        <v>122</v>
      </c>
      <c r="G73" s="363" t="s">
        <v>148</v>
      </c>
      <c r="H73" s="315" t="s">
        <v>148</v>
      </c>
      <c r="I73" s="316" t="s">
        <v>148</v>
      </c>
      <c r="J73" s="317" t="s">
        <v>148</v>
      </c>
      <c r="K73" s="316" t="s">
        <v>148</v>
      </c>
      <c r="L73" s="385" t="s">
        <v>154</v>
      </c>
      <c r="M73" s="323" t="s">
        <v>148</v>
      </c>
      <c r="N73" s="315" t="s">
        <v>148</v>
      </c>
      <c r="O73" s="316" t="s">
        <v>148</v>
      </c>
      <c r="P73" s="317" t="s">
        <v>148</v>
      </c>
      <c r="Q73" s="316" t="s">
        <v>148</v>
      </c>
      <c r="R73" s="385" t="s">
        <v>154</v>
      </c>
      <c r="S73" s="323" t="s">
        <v>148</v>
      </c>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row>
    <row r="74" spans="1:161" customFormat="1" x14ac:dyDescent="0.25">
      <c r="A74" s="12" t="s">
        <v>132</v>
      </c>
      <c r="B74" s="315" t="s">
        <v>148</v>
      </c>
      <c r="C74" s="316" t="s">
        <v>148</v>
      </c>
      <c r="D74" s="317" t="s">
        <v>148</v>
      </c>
      <c r="E74" s="316" t="s">
        <v>148</v>
      </c>
      <c r="F74" s="221">
        <v>0</v>
      </c>
      <c r="G74" s="363" t="s">
        <v>148</v>
      </c>
      <c r="H74" s="315" t="s">
        <v>148</v>
      </c>
      <c r="I74" s="316" t="s">
        <v>148</v>
      </c>
      <c r="J74" s="317" t="s">
        <v>148</v>
      </c>
      <c r="K74" s="316" t="s">
        <v>148</v>
      </c>
      <c r="L74" s="221">
        <v>0</v>
      </c>
      <c r="M74" s="323" t="s">
        <v>148</v>
      </c>
      <c r="N74" s="315" t="s">
        <v>148</v>
      </c>
      <c r="O74" s="316" t="s">
        <v>148</v>
      </c>
      <c r="P74" s="317" t="s">
        <v>148</v>
      </c>
      <c r="Q74" s="316" t="s">
        <v>148</v>
      </c>
      <c r="R74" s="385" t="s">
        <v>154</v>
      </c>
      <c r="S74" s="323" t="s">
        <v>148</v>
      </c>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row>
    <row r="75" spans="1:161" customFormat="1" x14ac:dyDescent="0.25">
      <c r="A75" s="12" t="s">
        <v>133</v>
      </c>
      <c r="B75" s="315" t="s">
        <v>148</v>
      </c>
      <c r="C75" s="316" t="s">
        <v>148</v>
      </c>
      <c r="D75" s="317" t="s">
        <v>148</v>
      </c>
      <c r="E75" s="316" t="s">
        <v>148</v>
      </c>
      <c r="F75" s="221">
        <v>0</v>
      </c>
      <c r="G75" s="363" t="s">
        <v>148</v>
      </c>
      <c r="H75" s="315" t="s">
        <v>148</v>
      </c>
      <c r="I75" s="316" t="s">
        <v>148</v>
      </c>
      <c r="J75" s="317" t="s">
        <v>148</v>
      </c>
      <c r="K75" s="316" t="s">
        <v>148</v>
      </c>
      <c r="L75" s="221">
        <v>0</v>
      </c>
      <c r="M75" s="323" t="s">
        <v>148</v>
      </c>
      <c r="N75" s="315" t="s">
        <v>148</v>
      </c>
      <c r="O75" s="316" t="s">
        <v>148</v>
      </c>
      <c r="P75" s="317" t="s">
        <v>148</v>
      </c>
      <c r="Q75" s="316" t="s">
        <v>148</v>
      </c>
      <c r="R75" s="385" t="s">
        <v>154</v>
      </c>
      <c r="S75" s="323" t="s">
        <v>148</v>
      </c>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row>
    <row r="76" spans="1:161" customFormat="1" x14ac:dyDescent="0.25">
      <c r="A76" s="12" t="s">
        <v>136</v>
      </c>
      <c r="B76" s="315" t="s">
        <v>148</v>
      </c>
      <c r="C76" s="316" t="s">
        <v>148</v>
      </c>
      <c r="D76" s="317" t="s">
        <v>148</v>
      </c>
      <c r="E76" s="316" t="s">
        <v>148</v>
      </c>
      <c r="F76" s="221">
        <v>0</v>
      </c>
      <c r="G76" s="363" t="s">
        <v>148</v>
      </c>
      <c r="H76" s="315" t="s">
        <v>148</v>
      </c>
      <c r="I76" s="316" t="s">
        <v>148</v>
      </c>
      <c r="J76" s="317" t="s">
        <v>148</v>
      </c>
      <c r="K76" s="316" t="s">
        <v>148</v>
      </c>
      <c r="L76" s="221">
        <v>0</v>
      </c>
      <c r="M76" s="323" t="s">
        <v>148</v>
      </c>
      <c r="N76" s="315" t="s">
        <v>148</v>
      </c>
      <c r="O76" s="316" t="s">
        <v>148</v>
      </c>
      <c r="P76" s="317" t="s">
        <v>148</v>
      </c>
      <c r="Q76" s="316" t="s">
        <v>148</v>
      </c>
      <c r="R76" s="385" t="s">
        <v>154</v>
      </c>
      <c r="S76" s="323" t="s">
        <v>148</v>
      </c>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row>
    <row r="77" spans="1:161" customFormat="1" x14ac:dyDescent="0.25">
      <c r="A77" s="12" t="s">
        <v>137</v>
      </c>
      <c r="B77" s="315" t="s">
        <v>148</v>
      </c>
      <c r="C77" s="316" t="s">
        <v>148</v>
      </c>
      <c r="D77" s="317" t="s">
        <v>148</v>
      </c>
      <c r="E77" s="316" t="s">
        <v>148</v>
      </c>
      <c r="F77" s="221">
        <v>0</v>
      </c>
      <c r="G77" s="363" t="s">
        <v>148</v>
      </c>
      <c r="H77" s="315" t="s">
        <v>148</v>
      </c>
      <c r="I77" s="316" t="s">
        <v>148</v>
      </c>
      <c r="J77" s="317" t="s">
        <v>148</v>
      </c>
      <c r="K77" s="316" t="s">
        <v>148</v>
      </c>
      <c r="L77" s="221">
        <v>0</v>
      </c>
      <c r="M77" s="323" t="s">
        <v>148</v>
      </c>
      <c r="N77" s="315" t="s">
        <v>148</v>
      </c>
      <c r="O77" s="316" t="s">
        <v>148</v>
      </c>
      <c r="P77" s="317" t="s">
        <v>148</v>
      </c>
      <c r="Q77" s="316" t="s">
        <v>148</v>
      </c>
      <c r="R77" s="385" t="s">
        <v>154</v>
      </c>
      <c r="S77" s="323" t="s">
        <v>148</v>
      </c>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row>
    <row r="78" spans="1:161" s="99" customFormat="1" x14ac:dyDescent="0.25">
      <c r="A78" s="101" t="s">
        <v>17</v>
      </c>
      <c r="B78" s="315"/>
      <c r="C78" s="316"/>
      <c r="D78" s="317"/>
      <c r="E78" s="316"/>
      <c r="F78" s="105"/>
      <c r="G78" s="106"/>
      <c r="H78" s="102"/>
      <c r="I78" s="103"/>
      <c r="J78" s="104"/>
      <c r="K78" s="103"/>
      <c r="L78" s="105"/>
      <c r="M78" s="106"/>
      <c r="N78" s="102"/>
      <c r="O78" s="103"/>
      <c r="P78" s="104"/>
      <c r="Q78" s="103"/>
      <c r="R78" s="105"/>
      <c r="S78" s="106"/>
    </row>
    <row r="79" spans="1:161" s="99" customFormat="1" ht="30" x14ac:dyDescent="0.25">
      <c r="A79" s="108" t="s">
        <v>85</v>
      </c>
      <c r="B79" s="367" t="s">
        <v>148</v>
      </c>
      <c r="C79" s="367" t="s">
        <v>148</v>
      </c>
      <c r="D79" s="367" t="s">
        <v>148</v>
      </c>
      <c r="E79" s="367" t="s">
        <v>148</v>
      </c>
      <c r="F79" s="225">
        <f>SUM(F72:F78)</f>
        <v>287.94</v>
      </c>
      <c r="G79" s="367" t="s">
        <v>148</v>
      </c>
      <c r="H79" s="367" t="s">
        <v>148</v>
      </c>
      <c r="I79" s="367" t="s">
        <v>148</v>
      </c>
      <c r="J79" s="367" t="s">
        <v>148</v>
      </c>
      <c r="K79" s="367" t="s">
        <v>148</v>
      </c>
      <c r="L79" s="225">
        <f>SUM(L72:L78)</f>
        <v>0</v>
      </c>
      <c r="M79" s="367" t="s">
        <v>148</v>
      </c>
      <c r="N79" s="367" t="s">
        <v>148</v>
      </c>
      <c r="O79" s="367" t="s">
        <v>148</v>
      </c>
      <c r="P79" s="367" t="s">
        <v>148</v>
      </c>
      <c r="Q79" s="367" t="s">
        <v>148</v>
      </c>
      <c r="R79" s="225">
        <f>SUM(R72:R78)</f>
        <v>0</v>
      </c>
      <c r="S79" s="367" t="s">
        <v>148</v>
      </c>
    </row>
    <row r="80" spans="1:161" s="99" customFormat="1" x14ac:dyDescent="0.25">
      <c r="A80" s="96" t="s">
        <v>19</v>
      </c>
      <c r="B80" s="96"/>
      <c r="C80" s="97"/>
      <c r="D80" s="97"/>
      <c r="E80" s="97"/>
      <c r="F80" s="97"/>
      <c r="G80" s="98"/>
      <c r="H80" s="96"/>
      <c r="I80" s="97"/>
      <c r="J80" s="97"/>
      <c r="K80" s="97"/>
      <c r="L80" s="97"/>
      <c r="M80" s="98"/>
      <c r="N80" s="96"/>
      <c r="O80" s="97"/>
      <c r="P80" s="97"/>
      <c r="Q80" s="97"/>
      <c r="R80" s="97"/>
      <c r="S80" s="98"/>
    </row>
    <row r="81" spans="1:161" s="99" customFormat="1" x14ac:dyDescent="0.25">
      <c r="A81" s="101" t="s">
        <v>20</v>
      </c>
      <c r="B81" s="110"/>
      <c r="C81" s="103"/>
      <c r="D81" s="104"/>
      <c r="E81" s="103"/>
      <c r="F81" s="105"/>
      <c r="G81" s="106"/>
      <c r="H81" s="110"/>
      <c r="I81" s="103"/>
      <c r="J81" s="104"/>
      <c r="K81" s="103"/>
      <c r="L81" s="105"/>
      <c r="M81" s="106"/>
      <c r="N81" s="110"/>
      <c r="O81" s="103"/>
      <c r="P81" s="104"/>
      <c r="Q81" s="103"/>
      <c r="R81" s="105"/>
      <c r="S81" s="106"/>
    </row>
    <row r="82" spans="1:161" x14ac:dyDescent="0.25">
      <c r="A82" s="101" t="s">
        <v>21</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row>
    <row r="83" spans="1:161" x14ac:dyDescent="0.25">
      <c r="A83" s="101" t="s">
        <v>22</v>
      </c>
      <c r="B83" s="318" t="s">
        <v>148</v>
      </c>
      <c r="C83" s="316" t="s">
        <v>148</v>
      </c>
      <c r="D83" s="317" t="s">
        <v>148</v>
      </c>
      <c r="E83" s="316" t="s">
        <v>148</v>
      </c>
      <c r="F83" s="322" t="s">
        <v>148</v>
      </c>
      <c r="G83" s="323" t="s">
        <v>148</v>
      </c>
      <c r="H83" s="318" t="s">
        <v>148</v>
      </c>
      <c r="I83" s="316" t="s">
        <v>148</v>
      </c>
      <c r="J83" s="317" t="s">
        <v>148</v>
      </c>
      <c r="K83" s="316" t="s">
        <v>148</v>
      </c>
      <c r="L83" s="322" t="s">
        <v>148</v>
      </c>
      <c r="M83" s="323" t="s">
        <v>148</v>
      </c>
      <c r="N83" s="318" t="s">
        <v>148</v>
      </c>
      <c r="O83" s="316" t="s">
        <v>148</v>
      </c>
      <c r="P83" s="317" t="s">
        <v>148</v>
      </c>
      <c r="Q83" s="316" t="s">
        <v>148</v>
      </c>
      <c r="R83" s="322" t="s">
        <v>148</v>
      </c>
      <c r="S83" s="323" t="s">
        <v>148</v>
      </c>
    </row>
    <row r="84" spans="1:161" x14ac:dyDescent="0.25">
      <c r="A84" s="101" t="s">
        <v>23</v>
      </c>
      <c r="B84" s="318"/>
      <c r="C84" s="316"/>
      <c r="D84" s="317"/>
      <c r="E84" s="316"/>
      <c r="F84" s="322"/>
      <c r="G84" s="323"/>
      <c r="H84" s="318"/>
      <c r="I84" s="316"/>
      <c r="J84" s="317"/>
      <c r="K84" s="316"/>
      <c r="L84" s="322"/>
      <c r="M84" s="323"/>
      <c r="N84" s="318"/>
      <c r="O84" s="316"/>
      <c r="P84" s="317"/>
      <c r="Q84" s="316"/>
      <c r="R84" s="322"/>
      <c r="S84" s="323"/>
    </row>
    <row r="85" spans="1:161" ht="30.75" thickBot="1" x14ac:dyDescent="0.3">
      <c r="A85" s="127" t="s">
        <v>85</v>
      </c>
      <c r="B85" s="319" t="s">
        <v>148</v>
      </c>
      <c r="C85" s="320" t="s">
        <v>148</v>
      </c>
      <c r="D85" s="321" t="s">
        <v>148</v>
      </c>
      <c r="E85" s="320" t="s">
        <v>148</v>
      </c>
      <c r="F85" s="324" t="s">
        <v>148</v>
      </c>
      <c r="G85" s="325" t="s">
        <v>148</v>
      </c>
      <c r="H85" s="319" t="s">
        <v>148</v>
      </c>
      <c r="I85" s="320" t="s">
        <v>148</v>
      </c>
      <c r="J85" s="321" t="s">
        <v>148</v>
      </c>
      <c r="K85" s="320" t="s">
        <v>148</v>
      </c>
      <c r="L85" s="324" t="s">
        <v>148</v>
      </c>
      <c r="M85" s="325" t="s">
        <v>148</v>
      </c>
      <c r="N85" s="319" t="s">
        <v>148</v>
      </c>
      <c r="O85" s="320" t="s">
        <v>148</v>
      </c>
      <c r="P85" s="321" t="s">
        <v>148</v>
      </c>
      <c r="Q85" s="320" t="s">
        <v>148</v>
      </c>
      <c r="R85" s="324" t="s">
        <v>148</v>
      </c>
      <c r="S85" s="325" t="s">
        <v>148</v>
      </c>
    </row>
    <row r="86" spans="1:161" x14ac:dyDescent="0.25">
      <c r="A86" s="422" t="s">
        <v>62</v>
      </c>
      <c r="B86" s="423"/>
      <c r="C86" s="423"/>
      <c r="D86" s="423"/>
      <c r="E86" s="423"/>
      <c r="F86" s="423"/>
      <c r="G86" s="423"/>
      <c r="H86" s="423"/>
      <c r="I86" s="423"/>
      <c r="J86" s="423"/>
      <c r="K86" s="423"/>
      <c r="L86" s="423"/>
      <c r="M86" s="443"/>
      <c r="N86" s="229"/>
      <c r="O86" s="227"/>
      <c r="P86" s="227"/>
      <c r="Q86" s="227"/>
      <c r="R86" s="227"/>
      <c r="S86" s="228"/>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c r="DE86" s="99"/>
      <c r="DF86" s="99"/>
      <c r="DG86" s="99"/>
      <c r="DH86" s="99"/>
      <c r="DI86" s="99"/>
      <c r="DJ86" s="99"/>
      <c r="DK86" s="99"/>
      <c r="DL86" s="99"/>
      <c r="DM86" s="99"/>
      <c r="DN86" s="99"/>
      <c r="DO86" s="99"/>
      <c r="DP86" s="99"/>
      <c r="DQ86" s="99"/>
      <c r="DR86" s="99"/>
      <c r="DS86" s="99"/>
      <c r="DT86" s="99"/>
      <c r="DU86" s="99"/>
      <c r="DV86" s="99"/>
      <c r="DW86" s="99"/>
      <c r="DX86" s="99"/>
      <c r="DY86" s="99"/>
      <c r="DZ86" s="99"/>
      <c r="EA86" s="99"/>
      <c r="EB86" s="99"/>
      <c r="EC86" s="99"/>
      <c r="ED86" s="99"/>
      <c r="EE86" s="99"/>
      <c r="EF86" s="99"/>
      <c r="EG86" s="99"/>
      <c r="EH86" s="99"/>
      <c r="EI86" s="99"/>
      <c r="EJ86" s="99"/>
      <c r="EK86" s="99"/>
      <c r="EL86" s="99"/>
      <c r="EM86" s="99"/>
      <c r="EN86" s="99"/>
      <c r="EO86" s="99"/>
      <c r="EP86" s="99"/>
      <c r="EQ86" s="99"/>
      <c r="ER86" s="99"/>
      <c r="ES86" s="99"/>
      <c r="ET86" s="99"/>
      <c r="EU86" s="99"/>
      <c r="EV86" s="99"/>
      <c r="EW86" s="99"/>
      <c r="EX86" s="99"/>
      <c r="EY86" s="99"/>
      <c r="EZ86" s="99"/>
      <c r="FA86" s="99"/>
      <c r="FB86" s="99"/>
      <c r="FC86" s="99"/>
      <c r="FD86" s="99"/>
      <c r="FE86" s="99"/>
    </row>
    <row r="87" spans="1:161" ht="18.75" customHeight="1" x14ac:dyDescent="0.25">
      <c r="A87" s="72" t="s">
        <v>68</v>
      </c>
      <c r="B87" s="326" t="s">
        <v>148</v>
      </c>
      <c r="C87" s="327" t="s">
        <v>148</v>
      </c>
      <c r="D87" s="328" t="s">
        <v>148</v>
      </c>
      <c r="E87" s="327" t="s">
        <v>148</v>
      </c>
      <c r="F87" s="329" t="s">
        <v>148</v>
      </c>
      <c r="G87" s="330" t="s">
        <v>148</v>
      </c>
      <c r="H87" s="326" t="s">
        <v>148</v>
      </c>
      <c r="I87" s="327" t="s">
        <v>148</v>
      </c>
      <c r="J87" s="328" t="s">
        <v>148</v>
      </c>
      <c r="K87" s="327" t="s">
        <v>148</v>
      </c>
      <c r="L87" s="329" t="s">
        <v>148</v>
      </c>
      <c r="M87" s="331" t="s">
        <v>148</v>
      </c>
      <c r="N87" s="326" t="s">
        <v>148</v>
      </c>
      <c r="O87" s="327" t="s">
        <v>148</v>
      </c>
      <c r="P87" s="328" t="s">
        <v>148</v>
      </c>
      <c r="Q87" s="327" t="s">
        <v>148</v>
      </c>
      <c r="R87" s="329" t="s">
        <v>148</v>
      </c>
      <c r="S87" s="331" t="s">
        <v>148</v>
      </c>
    </row>
    <row r="88" spans="1:161" ht="18.75" customHeight="1" thickBot="1" x14ac:dyDescent="0.3">
      <c r="A88" s="73"/>
      <c r="B88" s="74"/>
      <c r="C88" s="75"/>
      <c r="D88" s="76"/>
      <c r="E88" s="75"/>
      <c r="F88" s="77"/>
      <c r="G88" s="78"/>
      <c r="H88" s="74"/>
      <c r="I88" s="75"/>
      <c r="J88" s="76"/>
      <c r="K88" s="75"/>
      <c r="L88" s="77"/>
      <c r="M88" s="79"/>
      <c r="N88" s="74"/>
      <c r="O88" s="75"/>
      <c r="P88" s="76"/>
      <c r="Q88" s="75"/>
      <c r="R88" s="77"/>
      <c r="S88" s="71"/>
    </row>
    <row r="89" spans="1:161" x14ac:dyDescent="0.25">
      <c r="A89" s="462" t="s">
        <v>24</v>
      </c>
      <c r="B89" s="463"/>
      <c r="C89" s="463"/>
      <c r="D89" s="463"/>
      <c r="E89" s="463"/>
      <c r="F89" s="463"/>
      <c r="G89" s="463"/>
      <c r="H89" s="463"/>
      <c r="I89" s="463"/>
      <c r="J89" s="463"/>
      <c r="K89" s="463"/>
      <c r="L89" s="463"/>
      <c r="M89" s="464"/>
      <c r="N89" s="229"/>
      <c r="O89" s="227"/>
      <c r="P89" s="227"/>
      <c r="Q89" s="227"/>
      <c r="R89" s="227"/>
      <c r="S89" s="228"/>
    </row>
    <row r="90" spans="1:161" ht="30" x14ac:dyDescent="0.25">
      <c r="A90" s="111" t="s">
        <v>54</v>
      </c>
      <c r="B90" s="332" t="s">
        <v>148</v>
      </c>
      <c r="C90" s="333" t="s">
        <v>148</v>
      </c>
      <c r="D90" s="334" t="s">
        <v>148</v>
      </c>
      <c r="E90" s="333" t="s">
        <v>148</v>
      </c>
      <c r="F90" s="335" t="s">
        <v>148</v>
      </c>
      <c r="G90" s="336" t="s">
        <v>148</v>
      </c>
      <c r="H90" s="332" t="s">
        <v>148</v>
      </c>
      <c r="I90" s="333" t="s">
        <v>148</v>
      </c>
      <c r="J90" s="334" t="s">
        <v>148</v>
      </c>
      <c r="K90" s="333" t="s">
        <v>148</v>
      </c>
      <c r="L90" s="335" t="s">
        <v>148</v>
      </c>
      <c r="M90" s="336" t="s">
        <v>148</v>
      </c>
      <c r="N90" s="332" t="s">
        <v>148</v>
      </c>
      <c r="O90" s="333" t="s">
        <v>148</v>
      </c>
      <c r="P90" s="334" t="s">
        <v>148</v>
      </c>
      <c r="Q90" s="333" t="s">
        <v>148</v>
      </c>
      <c r="R90" s="335" t="s">
        <v>148</v>
      </c>
      <c r="S90" s="336" t="s">
        <v>148</v>
      </c>
    </row>
    <row r="91" spans="1:161" ht="30" x14ac:dyDescent="0.25">
      <c r="A91" s="111" t="s">
        <v>55</v>
      </c>
      <c r="B91" s="319" t="s">
        <v>148</v>
      </c>
      <c r="C91" s="320" t="s">
        <v>148</v>
      </c>
      <c r="D91" s="321" t="s">
        <v>148</v>
      </c>
      <c r="E91" s="320" t="s">
        <v>148</v>
      </c>
      <c r="F91" s="324" t="s">
        <v>148</v>
      </c>
      <c r="G91" s="325" t="s">
        <v>148</v>
      </c>
      <c r="H91" s="319" t="s">
        <v>148</v>
      </c>
      <c r="I91" s="320" t="s">
        <v>148</v>
      </c>
      <c r="J91" s="321" t="s">
        <v>148</v>
      </c>
      <c r="K91" s="320" t="s">
        <v>148</v>
      </c>
      <c r="L91" s="324" t="s">
        <v>148</v>
      </c>
      <c r="M91" s="325" t="s">
        <v>148</v>
      </c>
      <c r="N91" s="319" t="s">
        <v>148</v>
      </c>
      <c r="O91" s="320" t="s">
        <v>148</v>
      </c>
      <c r="P91" s="321" t="s">
        <v>148</v>
      </c>
      <c r="Q91" s="320" t="s">
        <v>148</v>
      </c>
      <c r="R91" s="324" t="s">
        <v>148</v>
      </c>
      <c r="S91" s="325" t="s">
        <v>148</v>
      </c>
    </row>
    <row r="92" spans="1:161" x14ac:dyDescent="0.25">
      <c r="A92" s="112" t="s">
        <v>27</v>
      </c>
      <c r="B92" s="113"/>
      <c r="C92" s="114"/>
      <c r="D92" s="115"/>
      <c r="E92" s="116"/>
      <c r="F92" s="117"/>
      <c r="G92" s="118"/>
      <c r="H92" s="113"/>
      <c r="I92" s="114"/>
      <c r="J92" s="115"/>
      <c r="K92" s="116"/>
      <c r="L92" s="117"/>
      <c r="M92" s="118"/>
      <c r="N92" s="113"/>
      <c r="O92" s="114"/>
      <c r="P92" s="115"/>
      <c r="Q92" s="116"/>
      <c r="R92" s="117"/>
      <c r="S92" s="118"/>
    </row>
    <row r="93" spans="1:161" x14ac:dyDescent="0.25">
      <c r="A93" s="108" t="s">
        <v>56</v>
      </c>
      <c r="B93" s="319" t="s">
        <v>148</v>
      </c>
      <c r="C93" s="320" t="s">
        <v>148</v>
      </c>
      <c r="D93" s="321" t="s">
        <v>148</v>
      </c>
      <c r="E93" s="320" t="s">
        <v>148</v>
      </c>
      <c r="F93" s="324" t="s">
        <v>148</v>
      </c>
      <c r="G93" s="325" t="s">
        <v>148</v>
      </c>
      <c r="H93" s="319" t="s">
        <v>148</v>
      </c>
      <c r="I93" s="320" t="s">
        <v>148</v>
      </c>
      <c r="J93" s="321" t="s">
        <v>148</v>
      </c>
      <c r="K93" s="320" t="s">
        <v>148</v>
      </c>
      <c r="L93" s="324" t="s">
        <v>148</v>
      </c>
      <c r="M93" s="325" t="s">
        <v>148</v>
      </c>
      <c r="N93" s="319" t="s">
        <v>148</v>
      </c>
      <c r="O93" s="320" t="s">
        <v>148</v>
      </c>
      <c r="P93" s="321" t="s">
        <v>148</v>
      </c>
      <c r="Q93" s="320" t="s">
        <v>148</v>
      </c>
      <c r="R93" s="324" t="s">
        <v>148</v>
      </c>
      <c r="S93" s="325" t="s">
        <v>148</v>
      </c>
    </row>
    <row r="94" spans="1:161" ht="15.75" thickBot="1" x14ac:dyDescent="0.3">
      <c r="A94" s="129"/>
      <c r="B94" s="130"/>
      <c r="C94" s="131"/>
      <c r="D94" s="132"/>
      <c r="E94" s="133"/>
      <c r="F94" s="134"/>
      <c r="G94" s="135"/>
      <c r="H94" s="130"/>
      <c r="I94" s="131"/>
      <c r="J94" s="132"/>
      <c r="K94" s="133"/>
      <c r="L94" s="134"/>
      <c r="M94" s="135"/>
      <c r="N94" s="130"/>
      <c r="O94" s="131"/>
      <c r="P94" s="132"/>
      <c r="Q94" s="133"/>
      <c r="R94" s="134"/>
      <c r="S94" s="135"/>
    </row>
    <row r="95" spans="1:161" ht="17.25" x14ac:dyDescent="0.25">
      <c r="A95" s="247" t="s">
        <v>153</v>
      </c>
    </row>
    <row r="97" spans="1:1" x14ac:dyDescent="0.25">
      <c r="A97" t="s">
        <v>150</v>
      </c>
    </row>
  </sheetData>
  <mergeCells count="46">
    <mergeCell ref="A66:M66"/>
    <mergeCell ref="B67:G67"/>
    <mergeCell ref="H67:M67"/>
    <mergeCell ref="A86:M86"/>
    <mergeCell ref="A89:M89"/>
    <mergeCell ref="B68:C68"/>
    <mergeCell ref="D68:E68"/>
    <mergeCell ref="F68:G68"/>
    <mergeCell ref="H68:I68"/>
    <mergeCell ref="J68:K68"/>
    <mergeCell ref="L68:M68"/>
    <mergeCell ref="F41:G41"/>
    <mergeCell ref="H41:I41"/>
    <mergeCell ref="J41:K41"/>
    <mergeCell ref="A55:M55"/>
    <mergeCell ref="A58:M58"/>
    <mergeCell ref="A1:M1"/>
    <mergeCell ref="B2:G2"/>
    <mergeCell ref="H2:M2"/>
    <mergeCell ref="B3:C3"/>
    <mergeCell ref="D3:E3"/>
    <mergeCell ref="F3:G3"/>
    <mergeCell ref="H3:I3"/>
    <mergeCell ref="J3:K3"/>
    <mergeCell ref="L3:M3"/>
    <mergeCell ref="N2:S2"/>
    <mergeCell ref="N3:O3"/>
    <mergeCell ref="P3:Q3"/>
    <mergeCell ref="R3:S3"/>
    <mergeCell ref="N40:S40"/>
    <mergeCell ref="A25:M25"/>
    <mergeCell ref="N25:S25"/>
    <mergeCell ref="N68:O68"/>
    <mergeCell ref="P68:Q68"/>
    <mergeCell ref="R68:S68"/>
    <mergeCell ref="N41:O41"/>
    <mergeCell ref="P41:Q41"/>
    <mergeCell ref="R41:S41"/>
    <mergeCell ref="N67:S67"/>
    <mergeCell ref="A28:M28"/>
    <mergeCell ref="A39:M39"/>
    <mergeCell ref="B40:G40"/>
    <mergeCell ref="H40:M40"/>
    <mergeCell ref="L41:M41"/>
    <mergeCell ref="B41:C41"/>
    <mergeCell ref="D41:E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8AC7-E5BF-4E46-B66A-137AB7DDC36D}">
  <sheetPr>
    <tabColor rgb="FF92D050"/>
  </sheetPr>
  <dimension ref="A1:FE94"/>
  <sheetViews>
    <sheetView zoomScale="70" zoomScaleNormal="70" workbookViewId="0">
      <selection activeCell="B4" sqref="B4"/>
    </sheetView>
  </sheetViews>
  <sheetFormatPr defaultRowHeight="15" x14ac:dyDescent="0.25"/>
  <cols>
    <col min="1" max="1" width="30.85546875" customWidth="1"/>
    <col min="2" max="2" width="12.140625" bestFit="1" customWidth="1"/>
    <col min="3" max="3" width="11.5703125" bestFit="1" customWidth="1"/>
    <col min="4" max="4" width="12.140625" bestFit="1" customWidth="1"/>
    <col min="5" max="5" width="11.5703125" bestFit="1" customWidth="1"/>
    <col min="6" max="6" width="12.140625" bestFit="1" customWidth="1"/>
    <col min="7" max="7" width="13.140625" bestFit="1" customWidth="1"/>
    <col min="8" max="8" width="12.140625" bestFit="1" customWidth="1"/>
    <col min="9" max="9" width="11.5703125" bestFit="1" customWidth="1"/>
    <col min="10" max="10" width="12.140625" bestFit="1" customWidth="1"/>
    <col min="11" max="11" width="11.5703125" bestFit="1" customWidth="1"/>
    <col min="12" max="12" width="13.140625" bestFit="1" customWidth="1"/>
    <col min="13" max="13" width="11.5703125" bestFit="1" customWidth="1"/>
    <col min="14" max="14" width="12.140625" bestFit="1" customWidth="1"/>
    <col min="15" max="15" width="11.5703125" bestFit="1" customWidth="1"/>
    <col min="16" max="16" width="12.140625" bestFit="1" customWidth="1"/>
    <col min="17" max="17" width="11.5703125" bestFit="1" customWidth="1"/>
    <col min="18" max="19" width="13.140625" bestFit="1" customWidth="1"/>
  </cols>
  <sheetData>
    <row r="1" spans="1:161" s="5" customFormat="1" ht="15.75" thickBot="1" x14ac:dyDescent="0.3">
      <c r="A1" s="447" t="s">
        <v>146</v>
      </c>
      <c r="B1" s="448"/>
      <c r="C1" s="448"/>
      <c r="D1" s="448"/>
      <c r="E1" s="448"/>
      <c r="F1" s="448"/>
      <c r="G1" s="448"/>
      <c r="H1" s="448"/>
      <c r="I1" s="448"/>
      <c r="J1" s="448"/>
      <c r="K1" s="448"/>
      <c r="L1" s="448"/>
      <c r="M1" s="448"/>
      <c r="N1" s="233"/>
      <c r="O1" s="233"/>
      <c r="P1" s="233"/>
      <c r="Q1" s="233"/>
      <c r="R1" s="233"/>
      <c r="S1" s="233"/>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25">
      <c r="A2" s="10" t="s">
        <v>11</v>
      </c>
      <c r="B2" s="440" t="s">
        <v>126</v>
      </c>
      <c r="C2" s="441"/>
      <c r="D2" s="441"/>
      <c r="E2" s="441"/>
      <c r="F2" s="441"/>
      <c r="G2" s="442"/>
      <c r="H2" s="440" t="s">
        <v>141</v>
      </c>
      <c r="I2" s="441"/>
      <c r="J2" s="441"/>
      <c r="K2" s="441"/>
      <c r="L2" s="441"/>
      <c r="M2" s="442"/>
      <c r="N2" s="440" t="s">
        <v>142</v>
      </c>
      <c r="O2" s="441"/>
      <c r="P2" s="441"/>
      <c r="Q2" s="441"/>
      <c r="R2" s="441"/>
      <c r="S2" s="442"/>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25">
      <c r="A3" s="11"/>
      <c r="B3" s="433" t="s">
        <v>64</v>
      </c>
      <c r="C3" s="431"/>
      <c r="D3" s="431" t="s">
        <v>5</v>
      </c>
      <c r="E3" s="431"/>
      <c r="F3" s="431" t="s">
        <v>75</v>
      </c>
      <c r="G3" s="432"/>
      <c r="H3" s="433" t="s">
        <v>64</v>
      </c>
      <c r="I3" s="431"/>
      <c r="J3" s="431" t="s">
        <v>5</v>
      </c>
      <c r="K3" s="431"/>
      <c r="L3" s="431" t="s">
        <v>75</v>
      </c>
      <c r="M3" s="432"/>
      <c r="N3" s="433" t="s">
        <v>64</v>
      </c>
      <c r="O3" s="431"/>
      <c r="P3" s="431" t="s">
        <v>5</v>
      </c>
      <c r="Q3" s="431"/>
      <c r="R3" s="431" t="s">
        <v>75</v>
      </c>
      <c r="S3" s="432"/>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25">
      <c r="A4" s="37" t="s">
        <v>12</v>
      </c>
      <c r="B4" s="25" t="s">
        <v>13</v>
      </c>
      <c r="C4" s="32" t="s">
        <v>3</v>
      </c>
      <c r="D4" s="23" t="s">
        <v>13</v>
      </c>
      <c r="E4" s="21" t="s">
        <v>3</v>
      </c>
      <c r="F4" s="27" t="s">
        <v>13</v>
      </c>
      <c r="G4" s="28" t="s">
        <v>3</v>
      </c>
      <c r="H4" s="25" t="s">
        <v>13</v>
      </c>
      <c r="I4" s="26" t="s">
        <v>3</v>
      </c>
      <c r="J4" s="22" t="s">
        <v>13</v>
      </c>
      <c r="K4" s="21" t="s">
        <v>3</v>
      </c>
      <c r="L4" s="27"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25">
      <c r="A5" s="33" t="s">
        <v>14</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25">
      <c r="A6" s="12" t="s">
        <v>15</v>
      </c>
      <c r="B6" s="13" t="s">
        <v>31</v>
      </c>
      <c r="C6" s="14"/>
      <c r="D6" s="15" t="s">
        <v>32</v>
      </c>
      <c r="E6" s="14"/>
      <c r="F6" s="6"/>
      <c r="G6" s="8"/>
      <c r="H6" s="13"/>
      <c r="I6" s="14"/>
      <c r="J6" s="15"/>
      <c r="K6" s="14"/>
      <c r="L6" s="6"/>
      <c r="M6" s="8"/>
      <c r="N6" s="13"/>
      <c r="O6" s="14"/>
      <c r="P6" s="15"/>
      <c r="Q6" s="14"/>
      <c r="R6" s="6"/>
      <c r="S6" s="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25">
      <c r="A7" s="12" t="s">
        <v>127</v>
      </c>
      <c r="B7" s="290" t="s">
        <v>148</v>
      </c>
      <c r="C7" s="291" t="s">
        <v>148</v>
      </c>
      <c r="D7" s="292" t="s">
        <v>148</v>
      </c>
      <c r="E7" s="291" t="s">
        <v>148</v>
      </c>
      <c r="F7" s="249">
        <v>45.972999999999999</v>
      </c>
      <c r="G7" s="220">
        <v>0</v>
      </c>
      <c r="H7" s="290" t="s">
        <v>148</v>
      </c>
      <c r="I7" s="291" t="s">
        <v>148</v>
      </c>
      <c r="J7" s="292" t="s">
        <v>148</v>
      </c>
      <c r="K7" s="291" t="s">
        <v>148</v>
      </c>
      <c r="L7" s="355">
        <v>17.196999999999999</v>
      </c>
      <c r="M7" s="168">
        <v>0</v>
      </c>
      <c r="N7" s="290" t="s">
        <v>148</v>
      </c>
      <c r="O7" s="291" t="s">
        <v>148</v>
      </c>
      <c r="P7" s="292" t="s">
        <v>148</v>
      </c>
      <c r="Q7" s="291" t="s">
        <v>148</v>
      </c>
      <c r="R7" s="249">
        <v>59.241</v>
      </c>
      <c r="S7" s="250">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25">
      <c r="A8" s="12" t="s">
        <v>128</v>
      </c>
      <c r="B8" s="290" t="s">
        <v>148</v>
      </c>
      <c r="C8" s="291" t="s">
        <v>148</v>
      </c>
      <c r="D8" s="292" t="s">
        <v>148</v>
      </c>
      <c r="E8" s="291" t="s">
        <v>148</v>
      </c>
      <c r="F8" s="249">
        <v>46.183999999999997</v>
      </c>
      <c r="G8" s="220">
        <v>0</v>
      </c>
      <c r="H8" s="290" t="s">
        <v>148</v>
      </c>
      <c r="I8" s="291" t="s">
        <v>148</v>
      </c>
      <c r="J8" s="292" t="s">
        <v>148</v>
      </c>
      <c r="K8" s="291" t="s">
        <v>148</v>
      </c>
      <c r="L8" s="355">
        <v>17.914999999999999</v>
      </c>
      <c r="M8" s="168">
        <v>0</v>
      </c>
      <c r="N8" s="290" t="s">
        <v>148</v>
      </c>
      <c r="O8" s="291" t="s">
        <v>148</v>
      </c>
      <c r="P8" s="292" t="s">
        <v>148</v>
      </c>
      <c r="Q8" s="291" t="s">
        <v>148</v>
      </c>
      <c r="R8" s="249">
        <v>66.483000000000004</v>
      </c>
      <c r="S8" s="250">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25">
      <c r="A9" s="12" t="s">
        <v>129</v>
      </c>
      <c r="B9" s="290" t="s">
        <v>148</v>
      </c>
      <c r="C9" s="291" t="s">
        <v>148</v>
      </c>
      <c r="D9" s="292" t="s">
        <v>148</v>
      </c>
      <c r="E9" s="291" t="s">
        <v>148</v>
      </c>
      <c r="F9" s="249">
        <v>40.866</v>
      </c>
      <c r="G9" s="220">
        <v>0</v>
      </c>
      <c r="H9" s="290" t="s">
        <v>148</v>
      </c>
      <c r="I9" s="291" t="s">
        <v>148</v>
      </c>
      <c r="J9" s="292" t="s">
        <v>148</v>
      </c>
      <c r="K9" s="291" t="s">
        <v>148</v>
      </c>
      <c r="L9" s="385" t="s">
        <v>154</v>
      </c>
      <c r="M9" s="168">
        <v>0</v>
      </c>
      <c r="N9" s="290" t="s">
        <v>148</v>
      </c>
      <c r="O9" s="291" t="s">
        <v>148</v>
      </c>
      <c r="P9" s="292" t="s">
        <v>148</v>
      </c>
      <c r="Q9" s="291" t="s">
        <v>148</v>
      </c>
      <c r="R9" s="249">
        <v>41.366</v>
      </c>
      <c r="S9" s="250">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25">
      <c r="A10" s="12" t="s">
        <v>132</v>
      </c>
      <c r="B10" s="290" t="s">
        <v>148</v>
      </c>
      <c r="C10" s="291" t="s">
        <v>148</v>
      </c>
      <c r="D10" s="292" t="s">
        <v>148</v>
      </c>
      <c r="E10" s="291" t="s">
        <v>148</v>
      </c>
      <c r="F10" s="249">
        <v>0</v>
      </c>
      <c r="G10" s="220">
        <v>0</v>
      </c>
      <c r="H10" s="290" t="s">
        <v>148</v>
      </c>
      <c r="I10" s="291" t="s">
        <v>148</v>
      </c>
      <c r="J10" s="292" t="s">
        <v>148</v>
      </c>
      <c r="K10" s="291" t="s">
        <v>148</v>
      </c>
      <c r="L10" s="167">
        <v>0</v>
      </c>
      <c r="M10" s="168">
        <v>0</v>
      </c>
      <c r="N10" s="290" t="s">
        <v>148</v>
      </c>
      <c r="O10" s="291" t="s">
        <v>148</v>
      </c>
      <c r="P10" s="292" t="s">
        <v>148</v>
      </c>
      <c r="Q10" s="291" t="s">
        <v>148</v>
      </c>
      <c r="R10" s="249">
        <v>81.455999999999989</v>
      </c>
      <c r="S10" s="250">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25">
      <c r="A11" s="12" t="s">
        <v>133</v>
      </c>
      <c r="B11" s="290" t="s">
        <v>148</v>
      </c>
      <c r="C11" s="291" t="s">
        <v>148</v>
      </c>
      <c r="D11" s="292" t="s">
        <v>148</v>
      </c>
      <c r="E11" s="291" t="s">
        <v>148</v>
      </c>
      <c r="F11" s="167">
        <v>0</v>
      </c>
      <c r="G11" s="220">
        <v>0</v>
      </c>
      <c r="H11" s="290" t="s">
        <v>148</v>
      </c>
      <c r="I11" s="291" t="s">
        <v>148</v>
      </c>
      <c r="J11" s="292" t="s">
        <v>148</v>
      </c>
      <c r="K11" s="291" t="s">
        <v>148</v>
      </c>
      <c r="L11" s="167">
        <v>0</v>
      </c>
      <c r="M11" s="168">
        <v>0</v>
      </c>
      <c r="N11" s="290" t="s">
        <v>148</v>
      </c>
      <c r="O11" s="291" t="s">
        <v>148</v>
      </c>
      <c r="P11" s="292" t="s">
        <v>148</v>
      </c>
      <c r="Q11" s="291" t="s">
        <v>148</v>
      </c>
      <c r="R11" s="249">
        <v>63.801000000000002</v>
      </c>
      <c r="S11" s="250">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25">
      <c r="A12" s="12" t="s">
        <v>134</v>
      </c>
      <c r="B12" s="290" t="s">
        <v>148</v>
      </c>
      <c r="C12" s="291" t="s">
        <v>148</v>
      </c>
      <c r="D12" s="292" t="s">
        <v>148</v>
      </c>
      <c r="E12" s="291" t="s">
        <v>148</v>
      </c>
      <c r="F12" s="167">
        <v>0</v>
      </c>
      <c r="G12" s="220">
        <v>0</v>
      </c>
      <c r="H12" s="290" t="s">
        <v>148</v>
      </c>
      <c r="I12" s="291" t="s">
        <v>148</v>
      </c>
      <c r="J12" s="292" t="s">
        <v>148</v>
      </c>
      <c r="K12" s="291" t="s">
        <v>148</v>
      </c>
      <c r="L12" s="167">
        <v>0</v>
      </c>
      <c r="M12" s="168">
        <v>0</v>
      </c>
      <c r="N12" s="290" t="s">
        <v>148</v>
      </c>
      <c r="O12" s="291" t="s">
        <v>148</v>
      </c>
      <c r="P12" s="292" t="s">
        <v>148</v>
      </c>
      <c r="Q12" s="291" t="s">
        <v>148</v>
      </c>
      <c r="R12" s="249">
        <v>72.441000000000003</v>
      </c>
      <c r="S12" s="250">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25">
      <c r="A13" s="12" t="s">
        <v>136</v>
      </c>
      <c r="B13" s="290" t="s">
        <v>148</v>
      </c>
      <c r="C13" s="291" t="s">
        <v>148</v>
      </c>
      <c r="D13" s="292" t="s">
        <v>148</v>
      </c>
      <c r="E13" s="291" t="s">
        <v>148</v>
      </c>
      <c r="F13" s="167">
        <v>0</v>
      </c>
      <c r="G13" s="220">
        <v>0</v>
      </c>
      <c r="H13" s="290" t="s">
        <v>148</v>
      </c>
      <c r="I13" s="291" t="s">
        <v>148</v>
      </c>
      <c r="J13" s="292" t="s">
        <v>148</v>
      </c>
      <c r="K13" s="291" t="s">
        <v>148</v>
      </c>
      <c r="L13" s="167">
        <v>0</v>
      </c>
      <c r="M13" s="168">
        <v>0</v>
      </c>
      <c r="N13" s="290" t="s">
        <v>148</v>
      </c>
      <c r="O13" s="291" t="s">
        <v>148</v>
      </c>
      <c r="P13" s="292" t="s">
        <v>148</v>
      </c>
      <c r="Q13" s="291" t="s">
        <v>148</v>
      </c>
      <c r="R13" s="249">
        <v>78.509</v>
      </c>
      <c r="S13" s="250">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25">
      <c r="A14" s="12" t="s">
        <v>137</v>
      </c>
      <c r="B14" s="290" t="s">
        <v>148</v>
      </c>
      <c r="C14" s="291" t="s">
        <v>148</v>
      </c>
      <c r="D14" s="292" t="s">
        <v>148</v>
      </c>
      <c r="E14" s="291" t="s">
        <v>148</v>
      </c>
      <c r="F14" s="167">
        <v>0</v>
      </c>
      <c r="G14" s="220">
        <v>0</v>
      </c>
      <c r="H14" s="290" t="s">
        <v>148</v>
      </c>
      <c r="I14" s="291" t="s">
        <v>148</v>
      </c>
      <c r="J14" s="292" t="s">
        <v>148</v>
      </c>
      <c r="K14" s="291" t="s">
        <v>148</v>
      </c>
      <c r="L14" s="167">
        <v>0</v>
      </c>
      <c r="M14" s="168">
        <v>0</v>
      </c>
      <c r="N14" s="290" t="s">
        <v>148</v>
      </c>
      <c r="O14" s="291" t="s">
        <v>148</v>
      </c>
      <c r="P14" s="292" t="s">
        <v>148</v>
      </c>
      <c r="Q14" s="291" t="s">
        <v>148</v>
      </c>
      <c r="R14" s="249">
        <v>70.902000000000001</v>
      </c>
      <c r="S14" s="250">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25">
      <c r="A15" s="12" t="s">
        <v>138</v>
      </c>
      <c r="B15" s="290" t="s">
        <v>148</v>
      </c>
      <c r="C15" s="291" t="s">
        <v>148</v>
      </c>
      <c r="D15" s="292" t="s">
        <v>148</v>
      </c>
      <c r="E15" s="291" t="s">
        <v>148</v>
      </c>
      <c r="F15" s="167">
        <v>0</v>
      </c>
      <c r="G15" s="220">
        <v>0</v>
      </c>
      <c r="H15" s="290" t="s">
        <v>148</v>
      </c>
      <c r="I15" s="291" t="s">
        <v>148</v>
      </c>
      <c r="J15" s="292" t="s">
        <v>148</v>
      </c>
      <c r="K15" s="291" t="s">
        <v>148</v>
      </c>
      <c r="L15" s="167">
        <v>0</v>
      </c>
      <c r="M15" s="168">
        <v>0</v>
      </c>
      <c r="N15" s="290" t="s">
        <v>148</v>
      </c>
      <c r="O15" s="291" t="s">
        <v>148</v>
      </c>
      <c r="P15" s="292" t="s">
        <v>148</v>
      </c>
      <c r="Q15" s="291" t="s">
        <v>148</v>
      </c>
      <c r="R15" s="249">
        <v>68.417000000000002</v>
      </c>
      <c r="S15" s="250">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25">
      <c r="A16" s="12" t="s">
        <v>17</v>
      </c>
      <c r="B16" s="13"/>
      <c r="C16" s="14"/>
      <c r="D16" s="15"/>
      <c r="E16" s="14"/>
      <c r="F16" s="6"/>
      <c r="G16" s="8"/>
      <c r="H16" s="13"/>
      <c r="I16" s="14"/>
      <c r="J16" s="15"/>
      <c r="K16" s="14"/>
      <c r="L16" s="6"/>
      <c r="M16" s="8"/>
      <c r="N16" s="13"/>
      <c r="O16" s="14"/>
      <c r="P16" s="15"/>
      <c r="Q16" s="14"/>
      <c r="R16" s="15"/>
      <c r="S16" s="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45" x14ac:dyDescent="0.25">
      <c r="A17" s="36" t="s">
        <v>18</v>
      </c>
      <c r="B17" s="253" t="s">
        <v>148</v>
      </c>
      <c r="C17" s="254" t="s">
        <v>148</v>
      </c>
      <c r="D17" s="253" t="s">
        <v>148</v>
      </c>
      <c r="E17" s="254" t="s">
        <v>148</v>
      </c>
      <c r="F17" s="241">
        <f>SUM(F7:F16)</f>
        <v>133.023</v>
      </c>
      <c r="G17" s="220">
        <f>SUM(G7:G16)</f>
        <v>0</v>
      </c>
      <c r="H17" s="253" t="s">
        <v>148</v>
      </c>
      <c r="I17" s="254" t="s">
        <v>148</v>
      </c>
      <c r="J17" s="253" t="s">
        <v>148</v>
      </c>
      <c r="K17" s="254" t="s">
        <v>148</v>
      </c>
      <c r="L17" s="399" t="s">
        <v>154</v>
      </c>
      <c r="M17" s="168">
        <f>SUM(M7:M16)</f>
        <v>0</v>
      </c>
      <c r="N17" s="253" t="s">
        <v>148</v>
      </c>
      <c r="O17" s="254" t="s">
        <v>148</v>
      </c>
      <c r="P17" s="253" t="s">
        <v>148</v>
      </c>
      <c r="Q17" s="254" t="s">
        <v>148</v>
      </c>
      <c r="R17" s="241">
        <f>SUM(R7:R16)</f>
        <v>602.6160000000001</v>
      </c>
      <c r="S17" s="250">
        <f>SUM(S7:S15)</f>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25">
      <c r="A18" s="33" t="s">
        <v>19</v>
      </c>
      <c r="B18" s="33"/>
      <c r="C18" s="34"/>
      <c r="D18" s="34"/>
      <c r="E18" s="34"/>
      <c r="F18" s="34"/>
      <c r="G18" s="35"/>
      <c r="H18" s="33"/>
      <c r="I18" s="34"/>
      <c r="J18" s="34"/>
      <c r="K18" s="34"/>
      <c r="L18" s="34"/>
      <c r="M18" s="35"/>
      <c r="N18" s="33"/>
      <c r="O18" s="34"/>
      <c r="P18" s="34"/>
      <c r="Q18" s="34"/>
      <c r="R18" s="34"/>
      <c r="S18" s="35"/>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25">
      <c r="A19" s="12" t="s">
        <v>20</v>
      </c>
      <c r="B19" s="7"/>
      <c r="C19" s="14"/>
      <c r="D19" s="15"/>
      <c r="E19" s="14"/>
      <c r="F19" s="6"/>
      <c r="G19" s="8"/>
      <c r="H19" s="7"/>
      <c r="I19" s="14"/>
      <c r="J19" s="15"/>
      <c r="K19" s="14"/>
      <c r="L19" s="6"/>
      <c r="M19" s="8"/>
      <c r="N19" s="7"/>
      <c r="O19" s="14"/>
      <c r="P19" s="15"/>
      <c r="Q19" s="14"/>
      <c r="R19" s="6"/>
      <c r="S19" s="8"/>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25">
      <c r="A20" s="12" t="s">
        <v>21</v>
      </c>
      <c r="B20" s="256" t="s">
        <v>148</v>
      </c>
      <c r="C20" s="254" t="s">
        <v>148</v>
      </c>
      <c r="D20" s="255" t="s">
        <v>148</v>
      </c>
      <c r="E20" s="254" t="s">
        <v>148</v>
      </c>
      <c r="F20" s="293" t="s">
        <v>148</v>
      </c>
      <c r="G20" s="294" t="s">
        <v>148</v>
      </c>
      <c r="H20" s="256" t="s">
        <v>148</v>
      </c>
      <c r="I20" s="254" t="s">
        <v>148</v>
      </c>
      <c r="J20" s="255" t="s">
        <v>148</v>
      </c>
      <c r="K20" s="254" t="s">
        <v>148</v>
      </c>
      <c r="L20" s="293" t="s">
        <v>148</v>
      </c>
      <c r="M20" s="294" t="s">
        <v>148</v>
      </c>
      <c r="N20" s="256" t="s">
        <v>148</v>
      </c>
      <c r="O20" s="254" t="s">
        <v>148</v>
      </c>
      <c r="P20" s="255" t="s">
        <v>148</v>
      </c>
      <c r="Q20" s="254" t="s">
        <v>148</v>
      </c>
      <c r="R20" s="293" t="s">
        <v>148</v>
      </c>
      <c r="S20" s="294" t="s">
        <v>148</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25">
      <c r="A21" s="12" t="s">
        <v>22</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25">
      <c r="A22" s="12" t="s">
        <v>23</v>
      </c>
      <c r="B22" s="256"/>
      <c r="C22" s="254"/>
      <c r="D22" s="255"/>
      <c r="E22" s="254"/>
      <c r="F22" s="293"/>
      <c r="G22" s="294"/>
      <c r="H22" s="256"/>
      <c r="I22" s="254"/>
      <c r="J22" s="255"/>
      <c r="K22" s="254"/>
      <c r="L22" s="293"/>
      <c r="M22" s="294"/>
      <c r="N22" s="256"/>
      <c r="O22" s="254"/>
      <c r="P22" s="255"/>
      <c r="Q22" s="254"/>
      <c r="R22" s="293"/>
      <c r="S22" s="294"/>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45.75" thickBot="1" x14ac:dyDescent="0.3">
      <c r="A23" s="64" t="s">
        <v>18</v>
      </c>
      <c r="B23" s="295" t="s">
        <v>148</v>
      </c>
      <c r="C23" s="296" t="s">
        <v>148</v>
      </c>
      <c r="D23" s="297" t="s">
        <v>148</v>
      </c>
      <c r="E23" s="296" t="s">
        <v>148</v>
      </c>
      <c r="F23" s="298" t="s">
        <v>148</v>
      </c>
      <c r="G23" s="299" t="s">
        <v>148</v>
      </c>
      <c r="H23" s="295" t="s">
        <v>148</v>
      </c>
      <c r="I23" s="296" t="s">
        <v>148</v>
      </c>
      <c r="J23" s="297" t="s">
        <v>148</v>
      </c>
      <c r="K23" s="296" t="s">
        <v>148</v>
      </c>
      <c r="L23" s="298" t="s">
        <v>148</v>
      </c>
      <c r="M23" s="299" t="s">
        <v>148</v>
      </c>
      <c r="N23" s="295" t="s">
        <v>148</v>
      </c>
      <c r="O23" s="296" t="s">
        <v>148</v>
      </c>
      <c r="P23" s="297" t="s">
        <v>148</v>
      </c>
      <c r="Q23" s="296" t="s">
        <v>148</v>
      </c>
      <c r="R23" s="298" t="s">
        <v>148</v>
      </c>
      <c r="S23" s="299" t="s">
        <v>148</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25">
      <c r="A24" s="422" t="s">
        <v>62</v>
      </c>
      <c r="B24" s="423"/>
      <c r="C24" s="423"/>
      <c r="D24" s="423"/>
      <c r="E24" s="423"/>
      <c r="F24" s="423"/>
      <c r="G24" s="423"/>
      <c r="H24" s="423"/>
      <c r="I24" s="423"/>
      <c r="J24" s="423"/>
      <c r="K24" s="423"/>
      <c r="L24" s="423"/>
      <c r="M24" s="423"/>
      <c r="N24" s="237"/>
      <c r="O24" s="238"/>
      <c r="P24" s="238"/>
      <c r="Q24" s="238"/>
      <c r="R24" s="238"/>
      <c r="S24" s="23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ht="18.75" customHeight="1" x14ac:dyDescent="0.25">
      <c r="A25" s="72" t="s">
        <v>68</v>
      </c>
      <c r="B25" s="266" t="s">
        <v>148</v>
      </c>
      <c r="C25" s="267" t="s">
        <v>148</v>
      </c>
      <c r="D25" s="268" t="s">
        <v>148</v>
      </c>
      <c r="E25" s="267" t="s">
        <v>148</v>
      </c>
      <c r="F25" s="269" t="s">
        <v>148</v>
      </c>
      <c r="G25" s="270" t="s">
        <v>148</v>
      </c>
      <c r="H25" s="266" t="s">
        <v>148</v>
      </c>
      <c r="I25" s="267" t="s">
        <v>148</v>
      </c>
      <c r="J25" s="268" t="s">
        <v>148</v>
      </c>
      <c r="K25" s="267" t="s">
        <v>148</v>
      </c>
      <c r="L25" s="269" t="s">
        <v>148</v>
      </c>
      <c r="M25" s="283" t="s">
        <v>148</v>
      </c>
      <c r="N25" s="266" t="s">
        <v>148</v>
      </c>
      <c r="O25" s="267" t="s">
        <v>148</v>
      </c>
      <c r="P25" s="268" t="s">
        <v>148</v>
      </c>
      <c r="Q25" s="267" t="s">
        <v>148</v>
      </c>
      <c r="R25" s="269" t="s">
        <v>148</v>
      </c>
      <c r="S25" s="283" t="s">
        <v>148</v>
      </c>
    </row>
    <row r="26" spans="1:161" ht="18.75" customHeight="1" thickBot="1" x14ac:dyDescent="0.3">
      <c r="A26" s="73"/>
      <c r="B26" s="74"/>
      <c r="C26" s="75"/>
      <c r="D26" s="76"/>
      <c r="E26" s="75"/>
      <c r="F26" s="77"/>
      <c r="G26" s="78"/>
      <c r="H26" s="74"/>
      <c r="I26" s="75"/>
      <c r="J26" s="76"/>
      <c r="K26" s="75"/>
      <c r="L26" s="77"/>
      <c r="M26" s="79"/>
      <c r="N26" s="74"/>
      <c r="O26" s="75"/>
      <c r="P26" s="76"/>
      <c r="Q26" s="75"/>
      <c r="R26" s="77"/>
      <c r="S26" s="79"/>
    </row>
    <row r="27" spans="1:161" x14ac:dyDescent="0.25">
      <c r="A27" s="444" t="s">
        <v>24</v>
      </c>
      <c r="B27" s="445"/>
      <c r="C27" s="445"/>
      <c r="D27" s="445"/>
      <c r="E27" s="445"/>
      <c r="F27" s="445"/>
      <c r="G27" s="445"/>
      <c r="H27" s="445"/>
      <c r="I27" s="445"/>
      <c r="J27" s="445"/>
      <c r="K27" s="445"/>
      <c r="L27" s="445"/>
      <c r="M27" s="446"/>
      <c r="N27" s="234"/>
      <c r="O27" s="234"/>
      <c r="P27" s="234"/>
      <c r="Q27" s="234"/>
      <c r="R27" s="234"/>
      <c r="S27" s="234"/>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30" x14ac:dyDescent="0.25">
      <c r="A28" s="38" t="s">
        <v>54</v>
      </c>
      <c r="B28" s="300" t="s">
        <v>148</v>
      </c>
      <c r="C28" s="301" t="s">
        <v>148</v>
      </c>
      <c r="D28" s="302" t="s">
        <v>148</v>
      </c>
      <c r="E28" s="301" t="s">
        <v>148</v>
      </c>
      <c r="F28" s="303" t="s">
        <v>148</v>
      </c>
      <c r="G28" s="304" t="s">
        <v>148</v>
      </c>
      <c r="H28" s="300" t="s">
        <v>148</v>
      </c>
      <c r="I28" s="301" t="s">
        <v>148</v>
      </c>
      <c r="J28" s="302" t="s">
        <v>148</v>
      </c>
      <c r="K28" s="301" t="s">
        <v>148</v>
      </c>
      <c r="L28" s="303" t="s">
        <v>148</v>
      </c>
      <c r="M28" s="304" t="s">
        <v>148</v>
      </c>
      <c r="N28" s="300" t="s">
        <v>148</v>
      </c>
      <c r="O28" s="301" t="s">
        <v>148</v>
      </c>
      <c r="P28" s="302" t="s">
        <v>148</v>
      </c>
      <c r="Q28" s="301" t="s">
        <v>148</v>
      </c>
      <c r="R28" s="303" t="s">
        <v>148</v>
      </c>
      <c r="S28" s="304" t="s">
        <v>148</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30" x14ac:dyDescent="0.25">
      <c r="A29" s="38" t="s">
        <v>55</v>
      </c>
      <c r="B29" s="305" t="s">
        <v>148</v>
      </c>
      <c r="C29" s="306" t="s">
        <v>148</v>
      </c>
      <c r="D29" s="307" t="s">
        <v>148</v>
      </c>
      <c r="E29" s="306" t="s">
        <v>148</v>
      </c>
      <c r="F29" s="308" t="s">
        <v>148</v>
      </c>
      <c r="G29" s="309" t="s">
        <v>148</v>
      </c>
      <c r="H29" s="305" t="s">
        <v>148</v>
      </c>
      <c r="I29" s="306" t="s">
        <v>148</v>
      </c>
      <c r="J29" s="307" t="s">
        <v>148</v>
      </c>
      <c r="K29" s="306" t="s">
        <v>148</v>
      </c>
      <c r="L29" s="308" t="s">
        <v>148</v>
      </c>
      <c r="M29" s="309" t="s">
        <v>148</v>
      </c>
      <c r="N29" s="305" t="s">
        <v>148</v>
      </c>
      <c r="O29" s="306" t="s">
        <v>148</v>
      </c>
      <c r="P29" s="307" t="s">
        <v>148</v>
      </c>
      <c r="Q29" s="306" t="s">
        <v>148</v>
      </c>
      <c r="R29" s="308" t="s">
        <v>148</v>
      </c>
      <c r="S29" s="309"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ht="30" x14ac:dyDescent="0.25">
      <c r="A30" s="66" t="s">
        <v>59</v>
      </c>
      <c r="B30" s="310" t="s">
        <v>148</v>
      </c>
      <c r="C30" s="311" t="s">
        <v>148</v>
      </c>
      <c r="D30" s="312" t="s">
        <v>148</v>
      </c>
      <c r="E30" s="311" t="s">
        <v>148</v>
      </c>
      <c r="F30" s="313" t="s">
        <v>148</v>
      </c>
      <c r="G30" s="314" t="s">
        <v>148</v>
      </c>
      <c r="H30" s="310" t="s">
        <v>148</v>
      </c>
      <c r="I30" s="311" t="s">
        <v>148</v>
      </c>
      <c r="J30" s="312" t="s">
        <v>148</v>
      </c>
      <c r="K30" s="311" t="s">
        <v>148</v>
      </c>
      <c r="L30" s="313" t="s">
        <v>148</v>
      </c>
      <c r="M30" s="314" t="s">
        <v>148</v>
      </c>
      <c r="N30" s="310" t="s">
        <v>148</v>
      </c>
      <c r="O30" s="311" t="s">
        <v>148</v>
      </c>
      <c r="P30" s="312" t="s">
        <v>148</v>
      </c>
      <c r="Q30" s="311" t="s">
        <v>148</v>
      </c>
      <c r="R30" s="313" t="s">
        <v>148</v>
      </c>
      <c r="S30" s="314" t="s">
        <v>148</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25">
      <c r="A31" s="41" t="s">
        <v>27</v>
      </c>
      <c r="B31" s="42"/>
      <c r="C31" s="43"/>
      <c r="D31" s="44"/>
      <c r="E31" s="45"/>
      <c r="F31" s="46"/>
      <c r="G31" s="47"/>
      <c r="H31" s="42"/>
      <c r="I31" s="43"/>
      <c r="J31" s="44"/>
      <c r="K31" s="45"/>
      <c r="L31" s="46"/>
      <c r="M31" s="47"/>
      <c r="N31" s="42"/>
      <c r="O31" s="43"/>
      <c r="P31" s="44"/>
      <c r="Q31" s="45"/>
      <c r="R31" s="46"/>
      <c r="S31" s="47"/>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25">
      <c r="A32" s="12" t="s">
        <v>130</v>
      </c>
      <c r="B32" s="290" t="s">
        <v>148</v>
      </c>
      <c r="C32" s="291" t="s">
        <v>148</v>
      </c>
      <c r="D32" s="292" t="s">
        <v>148</v>
      </c>
      <c r="E32" s="291" t="s">
        <v>148</v>
      </c>
      <c r="F32" s="292" t="s">
        <v>148</v>
      </c>
      <c r="G32" s="380" t="s">
        <v>154</v>
      </c>
      <c r="H32" s="290" t="s">
        <v>148</v>
      </c>
      <c r="I32" s="291" t="s">
        <v>148</v>
      </c>
      <c r="J32" s="292" t="s">
        <v>148</v>
      </c>
      <c r="K32" s="291" t="s">
        <v>148</v>
      </c>
      <c r="L32" s="322" t="s">
        <v>148</v>
      </c>
      <c r="M32" s="323" t="s">
        <v>148</v>
      </c>
      <c r="N32" s="290" t="s">
        <v>148</v>
      </c>
      <c r="O32" s="291" t="s">
        <v>148</v>
      </c>
      <c r="P32" s="292" t="s">
        <v>148</v>
      </c>
      <c r="Q32" s="291" t="s">
        <v>148</v>
      </c>
      <c r="R32" s="362" t="s">
        <v>148</v>
      </c>
      <c r="S32" s="380" t="s">
        <v>154</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25">
      <c r="A33" s="12" t="s">
        <v>131</v>
      </c>
      <c r="B33" s="290" t="s">
        <v>148</v>
      </c>
      <c r="C33" s="291" t="s">
        <v>148</v>
      </c>
      <c r="D33" s="292" t="s">
        <v>148</v>
      </c>
      <c r="E33" s="291" t="s">
        <v>148</v>
      </c>
      <c r="F33" s="292" t="s">
        <v>148</v>
      </c>
      <c r="G33" s="380" t="s">
        <v>154</v>
      </c>
      <c r="H33" s="290" t="s">
        <v>148</v>
      </c>
      <c r="I33" s="291" t="s">
        <v>148</v>
      </c>
      <c r="J33" s="292" t="s">
        <v>148</v>
      </c>
      <c r="K33" s="291" t="s">
        <v>148</v>
      </c>
      <c r="L33" s="322" t="s">
        <v>148</v>
      </c>
      <c r="M33" s="323" t="s">
        <v>148</v>
      </c>
      <c r="N33" s="290" t="s">
        <v>148</v>
      </c>
      <c r="O33" s="291" t="s">
        <v>148</v>
      </c>
      <c r="P33" s="292" t="s">
        <v>148</v>
      </c>
      <c r="Q33" s="291" t="s">
        <v>148</v>
      </c>
      <c r="R33" s="362" t="s">
        <v>148</v>
      </c>
      <c r="S33" s="380" t="s">
        <v>154</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25">
      <c r="A34" s="12" t="s">
        <v>135</v>
      </c>
      <c r="B34" s="290" t="s">
        <v>148</v>
      </c>
      <c r="C34" s="291" t="s">
        <v>148</v>
      </c>
      <c r="D34" s="292" t="s">
        <v>148</v>
      </c>
      <c r="E34" s="291" t="s">
        <v>148</v>
      </c>
      <c r="F34" s="292" t="s">
        <v>148</v>
      </c>
      <c r="G34" s="168">
        <v>0</v>
      </c>
      <c r="H34" s="290" t="s">
        <v>148</v>
      </c>
      <c r="I34" s="291" t="s">
        <v>148</v>
      </c>
      <c r="J34" s="292" t="s">
        <v>148</v>
      </c>
      <c r="K34" s="291" t="s">
        <v>148</v>
      </c>
      <c r="L34" s="322" t="s">
        <v>148</v>
      </c>
      <c r="M34" s="323" t="s">
        <v>148</v>
      </c>
      <c r="N34" s="290" t="s">
        <v>148</v>
      </c>
      <c r="O34" s="291" t="s">
        <v>148</v>
      </c>
      <c r="P34" s="292" t="s">
        <v>148</v>
      </c>
      <c r="Q34" s="291" t="s">
        <v>148</v>
      </c>
      <c r="R34" s="362" t="s">
        <v>148</v>
      </c>
      <c r="S34" s="380" t="s">
        <v>154</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25">
      <c r="A35" s="12" t="s">
        <v>139</v>
      </c>
      <c r="B35" s="290" t="s">
        <v>148</v>
      </c>
      <c r="C35" s="291" t="s">
        <v>148</v>
      </c>
      <c r="D35" s="292" t="s">
        <v>148</v>
      </c>
      <c r="E35" s="291" t="s">
        <v>148</v>
      </c>
      <c r="F35" s="292" t="s">
        <v>148</v>
      </c>
      <c r="G35" s="168">
        <v>0</v>
      </c>
      <c r="H35" s="290" t="s">
        <v>148</v>
      </c>
      <c r="I35" s="291" t="s">
        <v>148</v>
      </c>
      <c r="J35" s="292" t="s">
        <v>148</v>
      </c>
      <c r="K35" s="291" t="s">
        <v>148</v>
      </c>
      <c r="L35" s="322" t="s">
        <v>148</v>
      </c>
      <c r="M35" s="323" t="s">
        <v>148</v>
      </c>
      <c r="N35" s="290" t="s">
        <v>148</v>
      </c>
      <c r="O35" s="291" t="s">
        <v>148</v>
      </c>
      <c r="P35" s="292" t="s">
        <v>148</v>
      </c>
      <c r="Q35" s="291" t="s">
        <v>148</v>
      </c>
      <c r="R35" s="362" t="s">
        <v>148</v>
      </c>
      <c r="S35" s="380" t="s">
        <v>154</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25">
      <c r="A36" s="12" t="s">
        <v>140</v>
      </c>
      <c r="B36" s="290" t="s">
        <v>148</v>
      </c>
      <c r="C36" s="291" t="s">
        <v>148</v>
      </c>
      <c r="D36" s="292" t="s">
        <v>148</v>
      </c>
      <c r="E36" s="291" t="s">
        <v>148</v>
      </c>
      <c r="F36" s="292" t="s">
        <v>148</v>
      </c>
      <c r="G36" s="168">
        <v>0</v>
      </c>
      <c r="H36" s="290" t="s">
        <v>148</v>
      </c>
      <c r="I36" s="291" t="s">
        <v>148</v>
      </c>
      <c r="J36" s="292" t="s">
        <v>148</v>
      </c>
      <c r="K36" s="291" t="s">
        <v>148</v>
      </c>
      <c r="L36" s="322" t="s">
        <v>148</v>
      </c>
      <c r="M36" s="323" t="s">
        <v>148</v>
      </c>
      <c r="N36" s="290" t="s">
        <v>148</v>
      </c>
      <c r="O36" s="291" t="s">
        <v>148</v>
      </c>
      <c r="P36" s="292" t="s">
        <v>148</v>
      </c>
      <c r="Q36" s="291" t="s">
        <v>148</v>
      </c>
      <c r="R36" s="362" t="s">
        <v>148</v>
      </c>
      <c r="S36" s="380" t="s">
        <v>154</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25">
      <c r="A37" s="59" t="s">
        <v>56</v>
      </c>
      <c r="B37" s="290" t="s">
        <v>148</v>
      </c>
      <c r="C37" s="291" t="s">
        <v>148</v>
      </c>
      <c r="D37" s="290" t="s">
        <v>148</v>
      </c>
      <c r="E37" s="291" t="s">
        <v>148</v>
      </c>
      <c r="F37" s="290" t="s">
        <v>148</v>
      </c>
      <c r="G37" s="383" t="s">
        <v>154</v>
      </c>
      <c r="H37" s="290" t="s">
        <v>148</v>
      </c>
      <c r="I37" s="291" t="s">
        <v>148</v>
      </c>
      <c r="J37" s="290" t="s">
        <v>148</v>
      </c>
      <c r="K37" s="291" t="s">
        <v>148</v>
      </c>
      <c r="L37" s="293" t="s">
        <v>148</v>
      </c>
      <c r="M37" s="294" t="s">
        <v>148</v>
      </c>
      <c r="N37" s="290" t="s">
        <v>148</v>
      </c>
      <c r="O37" s="291" t="s">
        <v>148</v>
      </c>
      <c r="P37" s="292" t="s">
        <v>148</v>
      </c>
      <c r="Q37" s="291" t="s">
        <v>148</v>
      </c>
      <c r="R37" s="362" t="s">
        <v>148</v>
      </c>
      <c r="S37" s="383" t="s">
        <v>154</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75" thickBot="1" x14ac:dyDescent="0.3">
      <c r="A38" s="452" t="s">
        <v>98</v>
      </c>
      <c r="B38" s="453"/>
      <c r="C38" s="453"/>
      <c r="D38" s="453"/>
      <c r="E38" s="453"/>
      <c r="F38" s="453"/>
      <c r="G38" s="453"/>
      <c r="H38" s="453"/>
      <c r="I38" s="453"/>
      <c r="J38" s="453"/>
      <c r="K38" s="453"/>
      <c r="L38" s="453"/>
      <c r="M38" s="453"/>
      <c r="N38" s="223"/>
      <c r="O38" s="223"/>
      <c r="P38" s="223"/>
      <c r="Q38" s="223"/>
      <c r="R38" s="223"/>
      <c r="S38" s="223"/>
    </row>
    <row r="39" spans="1:161" s="29" customFormat="1" x14ac:dyDescent="0.25">
      <c r="A39" s="10" t="s">
        <v>11</v>
      </c>
      <c r="B39" s="440" t="s">
        <v>126</v>
      </c>
      <c r="C39" s="441"/>
      <c r="D39" s="441"/>
      <c r="E39" s="441"/>
      <c r="F39" s="441"/>
      <c r="G39" s="442"/>
      <c r="H39" s="440" t="s">
        <v>141</v>
      </c>
      <c r="I39" s="441"/>
      <c r="J39" s="441"/>
      <c r="K39" s="441"/>
      <c r="L39" s="441"/>
      <c r="M39" s="442"/>
      <c r="N39" s="440" t="s">
        <v>142</v>
      </c>
      <c r="O39" s="441"/>
      <c r="P39" s="441"/>
      <c r="Q39" s="441"/>
      <c r="R39" s="441"/>
      <c r="S39" s="442"/>
    </row>
    <row r="40" spans="1:161" s="29" customFormat="1" x14ac:dyDescent="0.25">
      <c r="A40" s="11"/>
      <c r="B40" s="433" t="s">
        <v>64</v>
      </c>
      <c r="C40" s="431"/>
      <c r="D40" s="431" t="s">
        <v>5</v>
      </c>
      <c r="E40" s="431"/>
      <c r="F40" s="431" t="s">
        <v>75</v>
      </c>
      <c r="G40" s="432"/>
      <c r="H40" s="433" t="s">
        <v>64</v>
      </c>
      <c r="I40" s="431"/>
      <c r="J40" s="431" t="s">
        <v>5</v>
      </c>
      <c r="K40" s="431"/>
      <c r="L40" s="431" t="s">
        <v>75</v>
      </c>
      <c r="M40" s="432"/>
      <c r="N40" s="433" t="s">
        <v>64</v>
      </c>
      <c r="O40" s="431"/>
      <c r="P40" s="431" t="s">
        <v>5</v>
      </c>
      <c r="Q40" s="431"/>
      <c r="R40" s="431" t="s">
        <v>75</v>
      </c>
      <c r="S40" s="432"/>
    </row>
    <row r="41" spans="1:161" s="29" customFormat="1" x14ac:dyDescent="0.25">
      <c r="A41" s="37" t="s">
        <v>12</v>
      </c>
      <c r="B41" s="25" t="s">
        <v>13</v>
      </c>
      <c r="C41" s="32" t="s">
        <v>3</v>
      </c>
      <c r="D41" s="23" t="s">
        <v>13</v>
      </c>
      <c r="E41" s="21" t="s">
        <v>3</v>
      </c>
      <c r="F41" s="27" t="s">
        <v>13</v>
      </c>
      <c r="G41" s="28" t="s">
        <v>3</v>
      </c>
      <c r="H41" s="25" t="s">
        <v>13</v>
      </c>
      <c r="I41" s="26" t="s">
        <v>3</v>
      </c>
      <c r="J41" s="22" t="s">
        <v>13</v>
      </c>
      <c r="K41" s="21" t="s">
        <v>3</v>
      </c>
      <c r="L41" s="27" t="s">
        <v>13</v>
      </c>
      <c r="M41" s="28" t="s">
        <v>3</v>
      </c>
      <c r="N41" s="25" t="s">
        <v>13</v>
      </c>
      <c r="O41" s="26" t="s">
        <v>3</v>
      </c>
      <c r="P41" s="22" t="s">
        <v>13</v>
      </c>
      <c r="Q41" s="21" t="s">
        <v>3</v>
      </c>
      <c r="R41" s="27" t="s">
        <v>13</v>
      </c>
      <c r="S41" s="28" t="s">
        <v>3</v>
      </c>
    </row>
    <row r="42" spans="1:161" s="29" customFormat="1" x14ac:dyDescent="0.25">
      <c r="A42" s="33" t="s">
        <v>14</v>
      </c>
      <c r="B42" s="33"/>
      <c r="C42" s="34"/>
      <c r="D42" s="34"/>
      <c r="E42" s="34"/>
      <c r="F42" s="34"/>
      <c r="G42" s="35"/>
      <c r="H42" s="33"/>
      <c r="I42" s="34"/>
      <c r="J42" s="34"/>
      <c r="K42" s="34"/>
      <c r="L42" s="34"/>
      <c r="M42" s="35"/>
      <c r="N42" s="33"/>
      <c r="O42" s="34"/>
      <c r="P42" s="34"/>
      <c r="Q42" s="34"/>
      <c r="R42" s="34"/>
      <c r="S42" s="35"/>
    </row>
    <row r="43" spans="1:161" s="29" customFormat="1" x14ac:dyDescent="0.25">
      <c r="A43" s="12" t="s">
        <v>15</v>
      </c>
      <c r="B43" s="13"/>
      <c r="C43" s="14"/>
      <c r="D43" s="15"/>
      <c r="E43" s="14"/>
      <c r="F43" s="6"/>
      <c r="G43" s="8"/>
      <c r="H43" s="13"/>
      <c r="I43" s="14"/>
      <c r="J43" s="15"/>
      <c r="K43" s="14"/>
      <c r="L43" s="6"/>
      <c r="M43" s="8"/>
      <c r="N43" s="13"/>
      <c r="O43" s="14"/>
      <c r="P43" s="15"/>
      <c r="Q43" s="14"/>
      <c r="R43" s="6"/>
      <c r="S43" s="8"/>
    </row>
    <row r="44" spans="1:161" s="29" customFormat="1" x14ac:dyDescent="0.25">
      <c r="A44" s="12" t="s">
        <v>128</v>
      </c>
      <c r="B44" s="315" t="s">
        <v>148</v>
      </c>
      <c r="C44" s="316" t="s">
        <v>148</v>
      </c>
      <c r="D44" s="317" t="s">
        <v>148</v>
      </c>
      <c r="E44" s="316" t="s">
        <v>148</v>
      </c>
      <c r="F44" s="351">
        <v>46.183999999999997</v>
      </c>
      <c r="G44" s="294" t="s">
        <v>148</v>
      </c>
      <c r="H44" s="315" t="s">
        <v>148</v>
      </c>
      <c r="I44" s="316" t="s">
        <v>148</v>
      </c>
      <c r="J44" s="317" t="s">
        <v>148</v>
      </c>
      <c r="K44" s="316" t="s">
        <v>148</v>
      </c>
      <c r="L44" s="241">
        <v>17.914999999999999</v>
      </c>
      <c r="M44" s="294" t="s">
        <v>148</v>
      </c>
      <c r="N44" s="315" t="s">
        <v>148</v>
      </c>
      <c r="O44" s="316" t="s">
        <v>148</v>
      </c>
      <c r="P44" s="317" t="s">
        <v>148</v>
      </c>
      <c r="Q44" s="316" t="s">
        <v>148</v>
      </c>
      <c r="R44" s="248">
        <v>66.483000000000004</v>
      </c>
      <c r="S44" s="294" t="s">
        <v>148</v>
      </c>
    </row>
    <row r="45" spans="1:161" s="29" customFormat="1" x14ac:dyDescent="0.25">
      <c r="A45" s="12" t="s">
        <v>133</v>
      </c>
      <c r="B45" s="315" t="s">
        <v>148</v>
      </c>
      <c r="C45" s="316" t="s">
        <v>148</v>
      </c>
      <c r="D45" s="317" t="s">
        <v>148</v>
      </c>
      <c r="E45" s="316" t="s">
        <v>148</v>
      </c>
      <c r="F45" s="6">
        <v>0</v>
      </c>
      <c r="G45" s="294" t="s">
        <v>148</v>
      </c>
      <c r="H45" s="315" t="s">
        <v>148</v>
      </c>
      <c r="I45" s="316" t="s">
        <v>148</v>
      </c>
      <c r="J45" s="317" t="s">
        <v>148</v>
      </c>
      <c r="K45" s="316" t="s">
        <v>148</v>
      </c>
      <c r="L45" s="6">
        <v>0</v>
      </c>
      <c r="M45" s="294" t="s">
        <v>148</v>
      </c>
      <c r="N45" s="315" t="s">
        <v>148</v>
      </c>
      <c r="O45" s="316" t="s">
        <v>148</v>
      </c>
      <c r="P45" s="317" t="s">
        <v>148</v>
      </c>
      <c r="Q45" s="316" t="s">
        <v>148</v>
      </c>
      <c r="R45" s="248">
        <v>63.801000000000002</v>
      </c>
      <c r="S45" s="294" t="s">
        <v>148</v>
      </c>
    </row>
    <row r="46" spans="1:161" s="29" customFormat="1" x14ac:dyDescent="0.25">
      <c r="A46" s="12" t="s">
        <v>137</v>
      </c>
      <c r="B46" s="315" t="s">
        <v>148</v>
      </c>
      <c r="C46" s="316" t="s">
        <v>148</v>
      </c>
      <c r="D46" s="317" t="s">
        <v>148</v>
      </c>
      <c r="E46" s="316" t="s">
        <v>148</v>
      </c>
      <c r="F46" s="6">
        <v>0</v>
      </c>
      <c r="G46" s="294" t="s">
        <v>148</v>
      </c>
      <c r="H46" s="315" t="s">
        <v>148</v>
      </c>
      <c r="I46" s="316" t="s">
        <v>148</v>
      </c>
      <c r="J46" s="317" t="s">
        <v>148</v>
      </c>
      <c r="K46" s="316" t="s">
        <v>148</v>
      </c>
      <c r="L46" s="6">
        <v>0</v>
      </c>
      <c r="M46" s="294" t="s">
        <v>148</v>
      </c>
      <c r="N46" s="315" t="s">
        <v>148</v>
      </c>
      <c r="O46" s="316" t="s">
        <v>148</v>
      </c>
      <c r="P46" s="317" t="s">
        <v>148</v>
      </c>
      <c r="Q46" s="316" t="s">
        <v>148</v>
      </c>
      <c r="R46" s="248">
        <v>70.902000000000001</v>
      </c>
      <c r="S46" s="294" t="s">
        <v>148</v>
      </c>
    </row>
    <row r="47" spans="1:161" s="29" customFormat="1" x14ac:dyDescent="0.25">
      <c r="A47" s="12" t="s">
        <v>17</v>
      </c>
      <c r="B47" s="13"/>
      <c r="C47" s="14"/>
      <c r="D47" s="15"/>
      <c r="E47" s="14"/>
      <c r="F47" s="6"/>
      <c r="G47" s="8"/>
      <c r="H47" s="13"/>
      <c r="I47" s="14"/>
      <c r="J47" s="15"/>
      <c r="K47" s="14"/>
      <c r="L47" s="6"/>
      <c r="M47" s="8"/>
      <c r="N47" s="13"/>
      <c r="O47" s="14"/>
      <c r="P47" s="15"/>
      <c r="Q47" s="14"/>
      <c r="R47" s="6"/>
      <c r="S47" s="294"/>
    </row>
    <row r="48" spans="1:161" s="29" customFormat="1" ht="45" x14ac:dyDescent="0.25">
      <c r="A48" s="36" t="s">
        <v>18</v>
      </c>
      <c r="B48" s="253" t="s">
        <v>148</v>
      </c>
      <c r="C48" s="254" t="s">
        <v>148</v>
      </c>
      <c r="D48" s="254" t="s">
        <v>148</v>
      </c>
      <c r="E48" s="254" t="s">
        <v>148</v>
      </c>
      <c r="F48" s="241">
        <f>SUM(F44:F47)</f>
        <v>46.183999999999997</v>
      </c>
      <c r="G48" s="368" t="s">
        <v>148</v>
      </c>
      <c r="H48" s="253" t="s">
        <v>148</v>
      </c>
      <c r="I48" s="254" t="s">
        <v>148</v>
      </c>
      <c r="J48" s="255" t="s">
        <v>148</v>
      </c>
      <c r="K48" s="254" t="s">
        <v>148</v>
      </c>
      <c r="L48" s="241">
        <f>SUM(L44:L47)</f>
        <v>17.914999999999999</v>
      </c>
      <c r="M48" s="294" t="s">
        <v>148</v>
      </c>
      <c r="N48" s="253" t="s">
        <v>148</v>
      </c>
      <c r="O48" s="254" t="s">
        <v>148</v>
      </c>
      <c r="P48" s="255" t="s">
        <v>148</v>
      </c>
      <c r="Q48" s="254" t="s">
        <v>148</v>
      </c>
      <c r="R48" s="241">
        <f>SUM(R44:R47)</f>
        <v>201.18599999999998</v>
      </c>
      <c r="S48" s="294" t="s">
        <v>148</v>
      </c>
    </row>
    <row r="49" spans="1:161" s="29" customFormat="1" x14ac:dyDescent="0.25">
      <c r="A49" s="33" t="s">
        <v>19</v>
      </c>
      <c r="B49" s="33"/>
      <c r="C49" s="34"/>
      <c r="D49" s="34"/>
      <c r="E49" s="34"/>
      <c r="F49" s="34"/>
      <c r="G49" s="35"/>
      <c r="H49" s="33"/>
      <c r="I49" s="34"/>
      <c r="J49" s="34"/>
      <c r="K49" s="34"/>
      <c r="L49" s="34"/>
      <c r="M49" s="35"/>
      <c r="N49" s="33"/>
      <c r="O49" s="34"/>
      <c r="P49" s="34"/>
      <c r="Q49" s="34"/>
      <c r="R49" s="34"/>
      <c r="S49" s="35"/>
    </row>
    <row r="50" spans="1:161" s="29" customFormat="1" x14ac:dyDescent="0.25">
      <c r="A50" s="12" t="s">
        <v>20</v>
      </c>
      <c r="B50" s="7"/>
      <c r="C50" s="14"/>
      <c r="D50" s="15"/>
      <c r="E50" s="14"/>
      <c r="F50" s="6"/>
      <c r="G50" s="8"/>
      <c r="H50" s="7"/>
      <c r="I50" s="14"/>
      <c r="J50" s="15"/>
      <c r="K50" s="14"/>
      <c r="L50" s="6"/>
      <c r="M50" s="8"/>
      <c r="N50" s="7"/>
      <c r="O50" s="14"/>
      <c r="P50" s="15"/>
      <c r="Q50" s="14"/>
      <c r="R50" s="6"/>
      <c r="S50" s="8"/>
    </row>
    <row r="51" spans="1:161" s="29" customFormat="1" x14ac:dyDescent="0.25">
      <c r="A51" s="12" t="s">
        <v>21</v>
      </c>
      <c r="B51" s="318" t="s">
        <v>148</v>
      </c>
      <c r="C51" s="316" t="s">
        <v>148</v>
      </c>
      <c r="D51" s="317" t="s">
        <v>148</v>
      </c>
      <c r="E51" s="316" t="s">
        <v>148</v>
      </c>
      <c r="F51" s="322" t="s">
        <v>148</v>
      </c>
      <c r="G51" s="323" t="s">
        <v>148</v>
      </c>
      <c r="H51" s="318" t="s">
        <v>148</v>
      </c>
      <c r="I51" s="316" t="s">
        <v>148</v>
      </c>
      <c r="J51" s="317" t="s">
        <v>148</v>
      </c>
      <c r="K51" s="316" t="s">
        <v>148</v>
      </c>
      <c r="L51" s="322" t="s">
        <v>148</v>
      </c>
      <c r="M51" s="323" t="s">
        <v>148</v>
      </c>
      <c r="N51" s="318" t="s">
        <v>148</v>
      </c>
      <c r="O51" s="316" t="s">
        <v>148</v>
      </c>
      <c r="P51" s="317" t="s">
        <v>148</v>
      </c>
      <c r="Q51" s="316" t="s">
        <v>148</v>
      </c>
      <c r="R51" s="322" t="s">
        <v>148</v>
      </c>
      <c r="S51" s="323" t="s">
        <v>148</v>
      </c>
    </row>
    <row r="52" spans="1:161" s="29" customFormat="1" x14ac:dyDescent="0.25">
      <c r="A52" s="12" t="s">
        <v>22</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29" customFormat="1" x14ac:dyDescent="0.25">
      <c r="A53" s="12" t="s">
        <v>23</v>
      </c>
      <c r="B53" s="318"/>
      <c r="C53" s="316"/>
      <c r="D53" s="317"/>
      <c r="E53" s="316"/>
      <c r="F53" s="322"/>
      <c r="G53" s="323"/>
      <c r="H53" s="318"/>
      <c r="I53" s="316"/>
      <c r="J53" s="317"/>
      <c r="K53" s="316"/>
      <c r="L53" s="322"/>
      <c r="M53" s="323"/>
      <c r="N53" s="318"/>
      <c r="O53" s="316"/>
      <c r="P53" s="317"/>
      <c r="Q53" s="316"/>
      <c r="R53" s="322"/>
      <c r="S53" s="323"/>
    </row>
    <row r="54" spans="1:161" s="29" customFormat="1" ht="15.75" thickBot="1" x14ac:dyDescent="0.3">
      <c r="A54" s="60" t="s">
        <v>18</v>
      </c>
      <c r="B54" s="319" t="s">
        <v>148</v>
      </c>
      <c r="C54" s="320" t="s">
        <v>148</v>
      </c>
      <c r="D54" s="321" t="s">
        <v>148</v>
      </c>
      <c r="E54" s="320" t="s">
        <v>148</v>
      </c>
      <c r="F54" s="324" t="s">
        <v>148</v>
      </c>
      <c r="G54" s="325" t="s">
        <v>148</v>
      </c>
      <c r="H54" s="319" t="s">
        <v>148</v>
      </c>
      <c r="I54" s="320" t="s">
        <v>148</v>
      </c>
      <c r="J54" s="321" t="s">
        <v>148</v>
      </c>
      <c r="K54" s="320" t="s">
        <v>148</v>
      </c>
      <c r="L54" s="324" t="s">
        <v>148</v>
      </c>
      <c r="M54" s="325" t="s">
        <v>148</v>
      </c>
      <c r="N54" s="319" t="s">
        <v>148</v>
      </c>
      <c r="O54" s="320" t="s">
        <v>148</v>
      </c>
      <c r="P54" s="321" t="s">
        <v>148</v>
      </c>
      <c r="Q54" s="320" t="s">
        <v>148</v>
      </c>
      <c r="R54" s="324" t="s">
        <v>148</v>
      </c>
      <c r="S54" s="325" t="s">
        <v>148</v>
      </c>
    </row>
    <row r="55" spans="1:161" x14ac:dyDescent="0.25">
      <c r="A55" s="422" t="s">
        <v>62</v>
      </c>
      <c r="B55" s="423"/>
      <c r="C55" s="423"/>
      <c r="D55" s="423"/>
      <c r="E55" s="423"/>
      <c r="F55" s="423"/>
      <c r="G55" s="423"/>
      <c r="H55" s="423"/>
      <c r="I55" s="423"/>
      <c r="J55" s="423"/>
      <c r="K55" s="423"/>
      <c r="L55" s="423"/>
      <c r="M55" s="423"/>
      <c r="N55" s="235"/>
      <c r="O55" s="235"/>
      <c r="P55" s="235"/>
      <c r="Q55" s="235"/>
      <c r="R55" s="235"/>
      <c r="S55" s="236"/>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ht="18.75" customHeight="1" x14ac:dyDescent="0.25">
      <c r="A56" s="72" t="s">
        <v>68</v>
      </c>
      <c r="B56" s="326" t="s">
        <v>148</v>
      </c>
      <c r="C56" s="327" t="s">
        <v>148</v>
      </c>
      <c r="D56" s="328" t="s">
        <v>148</v>
      </c>
      <c r="E56" s="327" t="s">
        <v>148</v>
      </c>
      <c r="F56" s="329" t="s">
        <v>148</v>
      </c>
      <c r="G56" s="330" t="s">
        <v>148</v>
      </c>
      <c r="H56" s="326" t="s">
        <v>148</v>
      </c>
      <c r="I56" s="327" t="s">
        <v>148</v>
      </c>
      <c r="J56" s="328" t="s">
        <v>148</v>
      </c>
      <c r="K56" s="327" t="s">
        <v>148</v>
      </c>
      <c r="L56" s="329" t="s">
        <v>148</v>
      </c>
      <c r="M56" s="331" t="s">
        <v>148</v>
      </c>
      <c r="N56" s="326" t="s">
        <v>148</v>
      </c>
      <c r="O56" s="327" t="s">
        <v>148</v>
      </c>
      <c r="P56" s="328" t="s">
        <v>148</v>
      </c>
      <c r="Q56" s="327" t="s">
        <v>148</v>
      </c>
      <c r="R56" s="329" t="s">
        <v>148</v>
      </c>
      <c r="S56" s="331" t="s">
        <v>148</v>
      </c>
    </row>
    <row r="57" spans="1:161" ht="18.75" customHeight="1" thickBot="1" x14ac:dyDescent="0.3">
      <c r="A57" s="73"/>
      <c r="B57" s="74"/>
      <c r="C57" s="75"/>
      <c r="D57" s="76"/>
      <c r="E57" s="75"/>
      <c r="F57" s="77"/>
      <c r="G57" s="78"/>
      <c r="H57" s="74"/>
      <c r="I57" s="75"/>
      <c r="J57" s="76"/>
      <c r="K57" s="75"/>
      <c r="L57" s="77"/>
      <c r="M57" s="79"/>
      <c r="N57" s="74"/>
      <c r="O57" s="75"/>
      <c r="P57" s="76"/>
      <c r="Q57" s="75"/>
      <c r="R57" s="77"/>
      <c r="S57" s="79"/>
    </row>
    <row r="58" spans="1:161" s="29" customFormat="1" x14ac:dyDescent="0.25">
      <c r="A58" s="474" t="s">
        <v>24</v>
      </c>
      <c r="B58" s="475"/>
      <c r="C58" s="475"/>
      <c r="D58" s="475"/>
      <c r="E58" s="475"/>
      <c r="F58" s="475"/>
      <c r="G58" s="475"/>
      <c r="H58" s="475"/>
      <c r="I58" s="475"/>
      <c r="J58" s="475"/>
      <c r="K58" s="475"/>
      <c r="L58" s="475"/>
      <c r="M58" s="476"/>
      <c r="N58" s="235"/>
      <c r="O58" s="235"/>
      <c r="P58" s="235"/>
      <c r="Q58" s="235"/>
      <c r="R58" s="235"/>
      <c r="S58" s="236"/>
    </row>
    <row r="59" spans="1:161" s="29" customFormat="1" ht="30" x14ac:dyDescent="0.25">
      <c r="A59" s="38" t="s">
        <v>54</v>
      </c>
      <c r="B59" s="337" t="s">
        <v>148</v>
      </c>
      <c r="C59" s="338" t="s">
        <v>148</v>
      </c>
      <c r="D59" s="339" t="s">
        <v>148</v>
      </c>
      <c r="E59" s="338" t="s">
        <v>148</v>
      </c>
      <c r="F59" s="340" t="s">
        <v>148</v>
      </c>
      <c r="G59" s="341" t="s">
        <v>148</v>
      </c>
      <c r="H59" s="337" t="s">
        <v>148</v>
      </c>
      <c r="I59" s="338" t="s">
        <v>148</v>
      </c>
      <c r="J59" s="339" t="s">
        <v>148</v>
      </c>
      <c r="K59" s="338" t="s">
        <v>148</v>
      </c>
      <c r="L59" s="340" t="s">
        <v>148</v>
      </c>
      <c r="M59" s="341" t="s">
        <v>148</v>
      </c>
      <c r="N59" s="337" t="s">
        <v>148</v>
      </c>
      <c r="O59" s="338" t="s">
        <v>148</v>
      </c>
      <c r="P59" s="339" t="s">
        <v>148</v>
      </c>
      <c r="Q59" s="338" t="s">
        <v>148</v>
      </c>
      <c r="R59" s="340" t="s">
        <v>148</v>
      </c>
      <c r="S59" s="341" t="s">
        <v>148</v>
      </c>
    </row>
    <row r="60" spans="1:161" s="29" customFormat="1" ht="30" x14ac:dyDescent="0.25">
      <c r="A60" s="38" t="s">
        <v>55</v>
      </c>
      <c r="B60" s="342" t="s">
        <v>148</v>
      </c>
      <c r="C60" s="343" t="s">
        <v>148</v>
      </c>
      <c r="D60" s="344" t="s">
        <v>148</v>
      </c>
      <c r="E60" s="343" t="s">
        <v>148</v>
      </c>
      <c r="F60" s="345" t="s">
        <v>148</v>
      </c>
      <c r="G60" s="346" t="s">
        <v>148</v>
      </c>
      <c r="H60" s="342" t="s">
        <v>148</v>
      </c>
      <c r="I60" s="343" t="s">
        <v>148</v>
      </c>
      <c r="J60" s="344" t="s">
        <v>148</v>
      </c>
      <c r="K60" s="343" t="s">
        <v>148</v>
      </c>
      <c r="L60" s="345" t="s">
        <v>148</v>
      </c>
      <c r="M60" s="346" t="s">
        <v>148</v>
      </c>
      <c r="N60" s="342" t="s">
        <v>148</v>
      </c>
      <c r="O60" s="343" t="s">
        <v>148</v>
      </c>
      <c r="P60" s="344" t="s">
        <v>148</v>
      </c>
      <c r="Q60" s="343" t="s">
        <v>148</v>
      </c>
      <c r="R60" s="345" t="s">
        <v>148</v>
      </c>
      <c r="S60" s="346" t="s">
        <v>148</v>
      </c>
    </row>
    <row r="61" spans="1:161" s="29" customFormat="1" ht="30" x14ac:dyDescent="0.25">
      <c r="A61" s="66" t="s">
        <v>58</v>
      </c>
      <c r="B61" s="337" t="s">
        <v>148</v>
      </c>
      <c r="C61" s="338" t="s">
        <v>148</v>
      </c>
      <c r="D61" s="339" t="s">
        <v>148</v>
      </c>
      <c r="E61" s="338" t="s">
        <v>148</v>
      </c>
      <c r="F61" s="340" t="s">
        <v>148</v>
      </c>
      <c r="G61" s="341" t="s">
        <v>148</v>
      </c>
      <c r="H61" s="337" t="s">
        <v>148</v>
      </c>
      <c r="I61" s="338" t="s">
        <v>148</v>
      </c>
      <c r="J61" s="339" t="s">
        <v>148</v>
      </c>
      <c r="K61" s="338" t="s">
        <v>148</v>
      </c>
      <c r="L61" s="340" t="s">
        <v>148</v>
      </c>
      <c r="M61" s="341" t="s">
        <v>148</v>
      </c>
      <c r="N61" s="337" t="s">
        <v>148</v>
      </c>
      <c r="O61" s="338" t="s">
        <v>148</v>
      </c>
      <c r="P61" s="339" t="s">
        <v>148</v>
      </c>
      <c r="Q61" s="338" t="s">
        <v>148</v>
      </c>
      <c r="R61" s="340" t="s">
        <v>148</v>
      </c>
      <c r="S61" s="341" t="s">
        <v>148</v>
      </c>
    </row>
    <row r="62" spans="1:161" s="29" customFormat="1" x14ac:dyDescent="0.25">
      <c r="A62" s="444" t="s">
        <v>27</v>
      </c>
      <c r="B62" s="445"/>
      <c r="C62" s="445"/>
      <c r="D62" s="445"/>
      <c r="E62" s="445"/>
      <c r="F62" s="445"/>
      <c r="G62" s="445"/>
      <c r="H62" s="445"/>
      <c r="I62" s="445"/>
      <c r="J62" s="445"/>
      <c r="K62" s="445"/>
      <c r="L62" s="445"/>
      <c r="M62" s="446"/>
      <c r="N62" s="42"/>
      <c r="O62" s="43"/>
      <c r="P62" s="44"/>
      <c r="Q62" s="45"/>
      <c r="R62" s="46"/>
      <c r="S62" s="47"/>
    </row>
    <row r="63" spans="1:161" s="29" customFormat="1" ht="15.75" thickBot="1" x14ac:dyDescent="0.3">
      <c r="A63" s="61" t="s">
        <v>56</v>
      </c>
      <c r="B63" s="318" t="s">
        <v>148</v>
      </c>
      <c r="C63" s="316" t="s">
        <v>148</v>
      </c>
      <c r="D63" s="317" t="s">
        <v>148</v>
      </c>
      <c r="E63" s="347" t="s">
        <v>148</v>
      </c>
      <c r="F63" s="322" t="s">
        <v>148</v>
      </c>
      <c r="G63" s="323" t="s">
        <v>148</v>
      </c>
      <c r="H63" s="318" t="s">
        <v>148</v>
      </c>
      <c r="I63" s="316" t="s">
        <v>148</v>
      </c>
      <c r="J63" s="317" t="s">
        <v>148</v>
      </c>
      <c r="K63" s="347" t="s">
        <v>148</v>
      </c>
      <c r="L63" s="322" t="s">
        <v>148</v>
      </c>
      <c r="M63" s="323" t="s">
        <v>148</v>
      </c>
      <c r="N63" s="318" t="s">
        <v>148</v>
      </c>
      <c r="O63" s="316" t="s">
        <v>148</v>
      </c>
      <c r="P63" s="317" t="s">
        <v>148</v>
      </c>
      <c r="Q63" s="347" t="s">
        <v>148</v>
      </c>
      <c r="R63" s="322" t="s">
        <v>148</v>
      </c>
      <c r="S63" s="323" t="s">
        <v>148</v>
      </c>
    </row>
    <row r="64" spans="1:161" s="29" customFormat="1" x14ac:dyDescent="0.25">
      <c r="A64" s="31"/>
      <c r="B64" s="31"/>
      <c r="C64" s="31"/>
      <c r="D64" s="31"/>
    </row>
    <row r="65" spans="1:19" s="29" customFormat="1" ht="15.75" thickBot="1" x14ac:dyDescent="0.3">
      <c r="A65" s="454" t="s">
        <v>52</v>
      </c>
      <c r="B65" s="455"/>
      <c r="C65" s="455"/>
      <c r="D65" s="455"/>
      <c r="E65" s="455"/>
      <c r="F65" s="455"/>
      <c r="G65" s="455"/>
      <c r="H65" s="455"/>
      <c r="I65" s="455"/>
      <c r="J65" s="455"/>
      <c r="K65" s="455"/>
      <c r="L65" s="455"/>
      <c r="M65" s="455"/>
      <c r="N65" s="224"/>
      <c r="O65" s="224"/>
      <c r="P65" s="224"/>
      <c r="Q65" s="224"/>
      <c r="R65" s="224"/>
      <c r="S65" s="224"/>
    </row>
    <row r="66" spans="1:19" s="29" customFormat="1" x14ac:dyDescent="0.25">
      <c r="A66" s="10" t="s">
        <v>11</v>
      </c>
      <c r="B66" s="440" t="s">
        <v>126</v>
      </c>
      <c r="C66" s="441"/>
      <c r="D66" s="441"/>
      <c r="E66" s="441"/>
      <c r="F66" s="441"/>
      <c r="G66" s="442"/>
      <c r="H66" s="440" t="s">
        <v>141</v>
      </c>
      <c r="I66" s="441"/>
      <c r="J66" s="441"/>
      <c r="K66" s="441"/>
      <c r="L66" s="441"/>
      <c r="M66" s="442"/>
      <c r="N66" s="440" t="s">
        <v>142</v>
      </c>
      <c r="O66" s="441"/>
      <c r="P66" s="441"/>
      <c r="Q66" s="441"/>
      <c r="R66" s="441"/>
      <c r="S66" s="442"/>
    </row>
    <row r="67" spans="1:19" s="29" customFormat="1" x14ac:dyDescent="0.25">
      <c r="A67" s="11"/>
      <c r="B67" s="433" t="s">
        <v>64</v>
      </c>
      <c r="C67" s="431"/>
      <c r="D67" s="431" t="s">
        <v>5</v>
      </c>
      <c r="E67" s="431"/>
      <c r="F67" s="431" t="s">
        <v>75</v>
      </c>
      <c r="G67" s="432"/>
      <c r="H67" s="433" t="s">
        <v>64</v>
      </c>
      <c r="I67" s="431"/>
      <c r="J67" s="431" t="s">
        <v>5</v>
      </c>
      <c r="K67" s="431"/>
      <c r="L67" s="431" t="s">
        <v>75</v>
      </c>
      <c r="M67" s="432"/>
      <c r="N67" s="433" t="s">
        <v>64</v>
      </c>
      <c r="O67" s="431"/>
      <c r="P67" s="431" t="s">
        <v>5</v>
      </c>
      <c r="Q67" s="431"/>
      <c r="R67" s="431" t="s">
        <v>75</v>
      </c>
      <c r="S67" s="432"/>
    </row>
    <row r="68" spans="1:19" s="29" customFormat="1" x14ac:dyDescent="0.25">
      <c r="A68" s="37" t="s">
        <v>12</v>
      </c>
      <c r="B68" s="25" t="s">
        <v>13</v>
      </c>
      <c r="C68" s="32" t="s">
        <v>3</v>
      </c>
      <c r="D68" s="23" t="s">
        <v>13</v>
      </c>
      <c r="E68" s="21" t="s">
        <v>3</v>
      </c>
      <c r="F68" s="27" t="s">
        <v>13</v>
      </c>
      <c r="G68" s="28" t="s">
        <v>3</v>
      </c>
      <c r="H68" s="25" t="s">
        <v>13</v>
      </c>
      <c r="I68" s="26" t="s">
        <v>3</v>
      </c>
      <c r="J68" s="22" t="s">
        <v>13</v>
      </c>
      <c r="K68" s="21" t="s">
        <v>3</v>
      </c>
      <c r="L68" s="27" t="s">
        <v>13</v>
      </c>
      <c r="M68" s="28" t="s">
        <v>3</v>
      </c>
      <c r="N68" s="25" t="s">
        <v>13</v>
      </c>
      <c r="O68" s="26" t="s">
        <v>3</v>
      </c>
      <c r="P68" s="22" t="s">
        <v>13</v>
      </c>
      <c r="Q68" s="21" t="s">
        <v>3</v>
      </c>
      <c r="R68" s="27" t="s">
        <v>13</v>
      </c>
      <c r="S68" s="28" t="s">
        <v>3</v>
      </c>
    </row>
    <row r="69" spans="1:19" s="29" customFormat="1" x14ac:dyDescent="0.25">
      <c r="A69" s="33" t="s">
        <v>14</v>
      </c>
      <c r="B69" s="33"/>
      <c r="C69" s="34"/>
      <c r="D69" s="34"/>
      <c r="E69" s="34"/>
      <c r="F69" s="34"/>
      <c r="G69" s="35"/>
      <c r="H69" s="33"/>
      <c r="I69" s="34"/>
      <c r="J69" s="34"/>
      <c r="K69" s="34"/>
      <c r="L69" s="34"/>
      <c r="M69" s="35"/>
      <c r="N69" s="33"/>
      <c r="O69" s="34"/>
      <c r="P69" s="34"/>
      <c r="Q69" s="34"/>
      <c r="R69" s="34"/>
      <c r="S69" s="35"/>
    </row>
    <row r="70" spans="1:19" s="29" customFormat="1" x14ac:dyDescent="0.25">
      <c r="A70" s="12" t="s">
        <v>15</v>
      </c>
      <c r="B70" s="13"/>
      <c r="C70" s="14"/>
      <c r="D70" s="15"/>
      <c r="E70" s="14"/>
      <c r="F70" s="6"/>
      <c r="G70" s="8"/>
      <c r="H70" s="13"/>
      <c r="I70" s="14"/>
      <c r="J70" s="15"/>
      <c r="K70" s="14"/>
      <c r="L70" s="6"/>
      <c r="M70" s="8"/>
      <c r="N70" s="13"/>
      <c r="O70" s="14"/>
      <c r="P70" s="15"/>
      <c r="Q70" s="14"/>
      <c r="R70" s="6"/>
      <c r="S70" s="8"/>
    </row>
    <row r="71" spans="1:19" s="29" customFormat="1" x14ac:dyDescent="0.25">
      <c r="A71" s="12" t="s">
        <v>127</v>
      </c>
      <c r="B71" s="315" t="s">
        <v>148</v>
      </c>
      <c r="C71" s="316" t="s">
        <v>148</v>
      </c>
      <c r="D71" s="317" t="s">
        <v>148</v>
      </c>
      <c r="E71" s="316" t="s">
        <v>148</v>
      </c>
      <c r="F71" s="221">
        <v>53.040999999999997</v>
      </c>
      <c r="G71" s="294" t="s">
        <v>148</v>
      </c>
      <c r="H71" s="315" t="s">
        <v>148</v>
      </c>
      <c r="I71" s="316" t="s">
        <v>148</v>
      </c>
      <c r="J71" s="317" t="s">
        <v>148</v>
      </c>
      <c r="K71" s="316" t="s">
        <v>148</v>
      </c>
      <c r="L71" s="385" t="s">
        <v>154</v>
      </c>
      <c r="M71" s="294" t="s">
        <v>148</v>
      </c>
      <c r="N71" s="315" t="s">
        <v>148</v>
      </c>
      <c r="O71" s="316" t="s">
        <v>148</v>
      </c>
      <c r="P71" s="317" t="s">
        <v>148</v>
      </c>
      <c r="Q71" s="316" t="s">
        <v>148</v>
      </c>
      <c r="R71" s="385" t="s">
        <v>154</v>
      </c>
      <c r="S71" s="316" t="s">
        <v>148</v>
      </c>
    </row>
    <row r="72" spans="1:19" s="29" customFormat="1" x14ac:dyDescent="0.25">
      <c r="A72" s="12" t="s">
        <v>128</v>
      </c>
      <c r="B72" s="315" t="s">
        <v>148</v>
      </c>
      <c r="C72" s="316" t="s">
        <v>148</v>
      </c>
      <c r="D72" s="317" t="s">
        <v>148</v>
      </c>
      <c r="E72" s="316" t="s">
        <v>148</v>
      </c>
      <c r="F72" s="221">
        <v>51.522000000000006</v>
      </c>
      <c r="G72" s="294" t="s">
        <v>148</v>
      </c>
      <c r="H72" s="315" t="s">
        <v>148</v>
      </c>
      <c r="I72" s="316" t="s">
        <v>148</v>
      </c>
      <c r="J72" s="317" t="s">
        <v>148</v>
      </c>
      <c r="K72" s="316" t="s">
        <v>148</v>
      </c>
      <c r="L72" s="385" t="s">
        <v>154</v>
      </c>
      <c r="M72" s="294" t="s">
        <v>148</v>
      </c>
      <c r="N72" s="315" t="s">
        <v>148</v>
      </c>
      <c r="O72" s="316" t="s">
        <v>148</v>
      </c>
      <c r="P72" s="317" t="s">
        <v>148</v>
      </c>
      <c r="Q72" s="316" t="s">
        <v>148</v>
      </c>
      <c r="R72" s="385" t="s">
        <v>154</v>
      </c>
      <c r="S72" s="316" t="s">
        <v>148</v>
      </c>
    </row>
    <row r="73" spans="1:19" s="29" customFormat="1" x14ac:dyDescent="0.25">
      <c r="A73" s="12" t="s">
        <v>132</v>
      </c>
      <c r="B73" s="315" t="s">
        <v>148</v>
      </c>
      <c r="C73" s="316" t="s">
        <v>148</v>
      </c>
      <c r="D73" s="317" t="s">
        <v>148</v>
      </c>
      <c r="E73" s="316" t="s">
        <v>148</v>
      </c>
      <c r="F73" s="6">
        <v>0</v>
      </c>
      <c r="G73" s="294" t="s">
        <v>148</v>
      </c>
      <c r="H73" s="315" t="s">
        <v>148</v>
      </c>
      <c r="I73" s="316" t="s">
        <v>148</v>
      </c>
      <c r="J73" s="317" t="s">
        <v>148</v>
      </c>
      <c r="K73" s="316" t="s">
        <v>148</v>
      </c>
      <c r="L73" s="6">
        <v>0</v>
      </c>
      <c r="M73" s="294" t="s">
        <v>148</v>
      </c>
      <c r="N73" s="315" t="s">
        <v>148</v>
      </c>
      <c r="O73" s="316" t="s">
        <v>148</v>
      </c>
      <c r="P73" s="317" t="s">
        <v>148</v>
      </c>
      <c r="Q73" s="316" t="s">
        <v>148</v>
      </c>
      <c r="R73" s="385" t="s">
        <v>154</v>
      </c>
      <c r="S73" s="316" t="s">
        <v>148</v>
      </c>
    </row>
    <row r="74" spans="1:19" s="29" customFormat="1" x14ac:dyDescent="0.25">
      <c r="A74" s="12" t="s">
        <v>133</v>
      </c>
      <c r="B74" s="315" t="s">
        <v>148</v>
      </c>
      <c r="C74" s="316" t="s">
        <v>148</v>
      </c>
      <c r="D74" s="317" t="s">
        <v>148</v>
      </c>
      <c r="E74" s="316" t="s">
        <v>148</v>
      </c>
      <c r="F74" s="6">
        <v>0</v>
      </c>
      <c r="G74" s="294" t="s">
        <v>148</v>
      </c>
      <c r="H74" s="315" t="s">
        <v>148</v>
      </c>
      <c r="I74" s="316" t="s">
        <v>148</v>
      </c>
      <c r="J74" s="317" t="s">
        <v>148</v>
      </c>
      <c r="K74" s="316" t="s">
        <v>148</v>
      </c>
      <c r="L74" s="6">
        <v>0</v>
      </c>
      <c r="M74" s="294" t="s">
        <v>148</v>
      </c>
      <c r="N74" s="315" t="s">
        <v>148</v>
      </c>
      <c r="O74" s="316" t="s">
        <v>148</v>
      </c>
      <c r="P74" s="317" t="s">
        <v>148</v>
      </c>
      <c r="Q74" s="316" t="s">
        <v>148</v>
      </c>
      <c r="R74" s="385" t="s">
        <v>154</v>
      </c>
      <c r="S74" s="316" t="s">
        <v>148</v>
      </c>
    </row>
    <row r="75" spans="1:19" s="29" customFormat="1" x14ac:dyDescent="0.25">
      <c r="A75" s="12" t="s">
        <v>136</v>
      </c>
      <c r="B75" s="315" t="s">
        <v>148</v>
      </c>
      <c r="C75" s="316" t="s">
        <v>148</v>
      </c>
      <c r="D75" s="317" t="s">
        <v>148</v>
      </c>
      <c r="E75" s="316" t="s">
        <v>148</v>
      </c>
      <c r="F75" s="6">
        <v>0</v>
      </c>
      <c r="G75" s="294" t="s">
        <v>148</v>
      </c>
      <c r="H75" s="315" t="s">
        <v>148</v>
      </c>
      <c r="I75" s="316" t="s">
        <v>148</v>
      </c>
      <c r="J75" s="317" t="s">
        <v>148</v>
      </c>
      <c r="K75" s="316" t="s">
        <v>148</v>
      </c>
      <c r="L75" s="6">
        <v>0</v>
      </c>
      <c r="M75" s="294" t="s">
        <v>148</v>
      </c>
      <c r="N75" s="315" t="s">
        <v>148</v>
      </c>
      <c r="O75" s="316" t="s">
        <v>148</v>
      </c>
      <c r="P75" s="317" t="s">
        <v>148</v>
      </c>
      <c r="Q75" s="316" t="s">
        <v>148</v>
      </c>
      <c r="R75" s="385" t="s">
        <v>154</v>
      </c>
      <c r="S75" s="316" t="s">
        <v>148</v>
      </c>
    </row>
    <row r="76" spans="1:19" s="29" customFormat="1" x14ac:dyDescent="0.25">
      <c r="A76" s="12" t="s">
        <v>137</v>
      </c>
      <c r="B76" s="315" t="s">
        <v>148</v>
      </c>
      <c r="C76" s="316" t="s">
        <v>148</v>
      </c>
      <c r="D76" s="317" t="s">
        <v>148</v>
      </c>
      <c r="E76" s="316" t="s">
        <v>148</v>
      </c>
      <c r="F76" s="6">
        <v>0</v>
      </c>
      <c r="G76" s="294" t="s">
        <v>148</v>
      </c>
      <c r="H76" s="315" t="s">
        <v>148</v>
      </c>
      <c r="I76" s="316" t="s">
        <v>148</v>
      </c>
      <c r="J76" s="317" t="s">
        <v>148</v>
      </c>
      <c r="K76" s="316" t="s">
        <v>148</v>
      </c>
      <c r="L76" s="6">
        <v>0</v>
      </c>
      <c r="M76" s="294" t="s">
        <v>148</v>
      </c>
      <c r="N76" s="315" t="s">
        <v>148</v>
      </c>
      <c r="O76" s="316" t="s">
        <v>148</v>
      </c>
      <c r="P76" s="317" t="s">
        <v>148</v>
      </c>
      <c r="Q76" s="316" t="s">
        <v>148</v>
      </c>
      <c r="R76" s="385" t="s">
        <v>154</v>
      </c>
      <c r="S76" s="316" t="s">
        <v>148</v>
      </c>
    </row>
    <row r="77" spans="1:19" s="29" customFormat="1" x14ac:dyDescent="0.25">
      <c r="A77" s="12" t="s">
        <v>17</v>
      </c>
      <c r="B77" s="13"/>
      <c r="C77" s="14"/>
      <c r="D77" s="15"/>
      <c r="E77" s="14"/>
      <c r="F77" s="6"/>
      <c r="G77" s="8"/>
      <c r="H77" s="13"/>
      <c r="I77" s="14"/>
      <c r="J77" s="15"/>
      <c r="K77" s="14"/>
      <c r="L77" s="6"/>
      <c r="M77" s="8"/>
      <c r="N77" s="13"/>
      <c r="O77" s="14"/>
      <c r="P77" s="15"/>
      <c r="Q77" s="14"/>
      <c r="R77" s="248"/>
      <c r="S77" s="254"/>
    </row>
    <row r="78" spans="1:19" s="29" customFormat="1" ht="45" x14ac:dyDescent="0.25">
      <c r="A78" s="36" t="s">
        <v>18</v>
      </c>
      <c r="B78" s="254" t="s">
        <v>148</v>
      </c>
      <c r="C78" s="254" t="s">
        <v>148</v>
      </c>
      <c r="D78" s="254" t="s">
        <v>148</v>
      </c>
      <c r="E78" s="254" t="s">
        <v>148</v>
      </c>
      <c r="F78" s="241">
        <f>SUM(F71:F77)</f>
        <v>104.563</v>
      </c>
      <c r="G78" s="294" t="s">
        <v>148</v>
      </c>
      <c r="H78" s="253" t="s">
        <v>148</v>
      </c>
      <c r="I78" s="254" t="s">
        <v>148</v>
      </c>
      <c r="J78" s="255" t="s">
        <v>148</v>
      </c>
      <c r="K78" s="254" t="s">
        <v>148</v>
      </c>
      <c r="L78" s="386" t="s">
        <v>154</v>
      </c>
      <c r="M78" s="294" t="s">
        <v>148</v>
      </c>
      <c r="N78" s="255" t="s">
        <v>148</v>
      </c>
      <c r="O78" s="254" t="s">
        <v>148</v>
      </c>
      <c r="P78" s="255" t="s">
        <v>148</v>
      </c>
      <c r="Q78" s="254" t="s">
        <v>148</v>
      </c>
      <c r="R78" s="386" t="s">
        <v>154</v>
      </c>
      <c r="S78" s="254" t="s">
        <v>148</v>
      </c>
    </row>
    <row r="79" spans="1:19" s="29" customFormat="1" x14ac:dyDescent="0.25">
      <c r="A79" s="33" t="s">
        <v>19</v>
      </c>
      <c r="B79" s="33"/>
      <c r="C79" s="34"/>
      <c r="D79" s="34"/>
      <c r="E79" s="34"/>
      <c r="F79" s="34"/>
      <c r="G79" s="35"/>
      <c r="H79" s="33"/>
      <c r="I79" s="34"/>
      <c r="J79" s="34"/>
      <c r="K79" s="34"/>
      <c r="L79" s="417"/>
      <c r="M79" s="35"/>
      <c r="N79" s="33"/>
      <c r="O79" s="34"/>
      <c r="P79" s="34"/>
      <c r="Q79" s="34"/>
      <c r="R79" s="34"/>
      <c r="S79" s="35"/>
    </row>
    <row r="80" spans="1:19" s="29" customFormat="1" x14ac:dyDescent="0.25">
      <c r="A80" s="12" t="s">
        <v>20</v>
      </c>
      <c r="B80" s="7"/>
      <c r="C80" s="14"/>
      <c r="D80" s="15"/>
      <c r="E80" s="14"/>
      <c r="F80" s="6"/>
      <c r="G80" s="8"/>
      <c r="H80" s="7"/>
      <c r="I80" s="14"/>
      <c r="J80" s="15"/>
      <c r="K80" s="14"/>
      <c r="L80" s="6"/>
      <c r="M80" s="8"/>
      <c r="N80" s="7"/>
      <c r="O80" s="14"/>
      <c r="P80" s="15"/>
      <c r="Q80" s="14"/>
      <c r="R80" s="6"/>
      <c r="S80" s="8"/>
    </row>
    <row r="81" spans="1:19" x14ac:dyDescent="0.25">
      <c r="A81" s="12" t="s">
        <v>21</v>
      </c>
      <c r="B81" s="318" t="s">
        <v>148</v>
      </c>
      <c r="C81" s="316" t="s">
        <v>148</v>
      </c>
      <c r="D81" s="317" t="s">
        <v>148</v>
      </c>
      <c r="E81" s="316" t="s">
        <v>148</v>
      </c>
      <c r="F81" s="322" t="s">
        <v>148</v>
      </c>
      <c r="G81" s="323" t="s">
        <v>148</v>
      </c>
      <c r="H81" s="318" t="s">
        <v>148</v>
      </c>
      <c r="I81" s="316" t="s">
        <v>148</v>
      </c>
      <c r="J81" s="317" t="s">
        <v>148</v>
      </c>
      <c r="K81" s="316" t="s">
        <v>148</v>
      </c>
      <c r="L81" s="322" t="s">
        <v>148</v>
      </c>
      <c r="M81" s="323" t="s">
        <v>148</v>
      </c>
      <c r="N81" s="318" t="s">
        <v>148</v>
      </c>
      <c r="O81" s="316" t="s">
        <v>148</v>
      </c>
      <c r="P81" s="317" t="s">
        <v>148</v>
      </c>
      <c r="Q81" s="316" t="s">
        <v>148</v>
      </c>
      <c r="R81" s="322" t="s">
        <v>148</v>
      </c>
      <c r="S81" s="323" t="s">
        <v>148</v>
      </c>
    </row>
    <row r="82" spans="1:19" x14ac:dyDescent="0.25">
      <c r="A82" s="12" t="s">
        <v>22</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row>
    <row r="83" spans="1:19" x14ac:dyDescent="0.25">
      <c r="A83" s="12" t="s">
        <v>23</v>
      </c>
      <c r="B83" s="318"/>
      <c r="C83" s="316"/>
      <c r="D83" s="317"/>
      <c r="E83" s="316"/>
      <c r="F83" s="322"/>
      <c r="G83" s="323"/>
      <c r="H83" s="318"/>
      <c r="I83" s="316"/>
      <c r="J83" s="317"/>
      <c r="K83" s="316"/>
      <c r="L83" s="322"/>
      <c r="M83" s="323"/>
      <c r="N83" s="318"/>
      <c r="O83" s="316"/>
      <c r="P83" s="317"/>
      <c r="Q83" s="316"/>
      <c r="R83" s="322"/>
      <c r="S83" s="323"/>
    </row>
    <row r="84" spans="1:19" ht="45.75" thickBot="1" x14ac:dyDescent="0.3">
      <c r="A84" s="38" t="s">
        <v>18</v>
      </c>
      <c r="B84" s="319" t="s">
        <v>148</v>
      </c>
      <c r="C84" s="320" t="s">
        <v>148</v>
      </c>
      <c r="D84" s="321" t="s">
        <v>148</v>
      </c>
      <c r="E84" s="320" t="s">
        <v>148</v>
      </c>
      <c r="F84" s="324" t="s">
        <v>148</v>
      </c>
      <c r="G84" s="325" t="s">
        <v>148</v>
      </c>
      <c r="H84" s="319" t="s">
        <v>148</v>
      </c>
      <c r="I84" s="320" t="s">
        <v>148</v>
      </c>
      <c r="J84" s="321" t="s">
        <v>148</v>
      </c>
      <c r="K84" s="320" t="s">
        <v>148</v>
      </c>
      <c r="L84" s="324" t="s">
        <v>148</v>
      </c>
      <c r="M84" s="325" t="s">
        <v>148</v>
      </c>
      <c r="N84" s="319" t="s">
        <v>148</v>
      </c>
      <c r="O84" s="320" t="s">
        <v>148</v>
      </c>
      <c r="P84" s="321" t="s">
        <v>148</v>
      </c>
      <c r="Q84" s="320" t="s">
        <v>148</v>
      </c>
      <c r="R84" s="324" t="s">
        <v>148</v>
      </c>
      <c r="S84" s="325" t="s">
        <v>148</v>
      </c>
    </row>
    <row r="85" spans="1:19" x14ac:dyDescent="0.25">
      <c r="A85" s="422" t="s">
        <v>62</v>
      </c>
      <c r="B85" s="423"/>
      <c r="C85" s="423"/>
      <c r="D85" s="423"/>
      <c r="E85" s="423"/>
      <c r="F85" s="423"/>
      <c r="G85" s="423"/>
      <c r="H85" s="423"/>
      <c r="I85" s="423"/>
      <c r="J85" s="423"/>
      <c r="K85" s="423"/>
      <c r="L85" s="423"/>
      <c r="M85" s="443"/>
      <c r="N85" s="235"/>
      <c r="O85" s="235"/>
      <c r="P85" s="235"/>
      <c r="Q85" s="235"/>
      <c r="R85" s="235"/>
      <c r="S85" s="236"/>
    </row>
    <row r="86" spans="1:19" x14ac:dyDescent="0.25">
      <c r="A86" s="72" t="s">
        <v>68</v>
      </c>
      <c r="B86" s="326" t="s">
        <v>148</v>
      </c>
      <c r="C86" s="327" t="s">
        <v>148</v>
      </c>
      <c r="D86" s="328" t="s">
        <v>148</v>
      </c>
      <c r="E86" s="327" t="s">
        <v>148</v>
      </c>
      <c r="F86" s="329" t="s">
        <v>148</v>
      </c>
      <c r="G86" s="330" t="s">
        <v>148</v>
      </c>
      <c r="H86" s="326" t="s">
        <v>148</v>
      </c>
      <c r="I86" s="327" t="s">
        <v>148</v>
      </c>
      <c r="J86" s="328" t="s">
        <v>148</v>
      </c>
      <c r="K86" s="327" t="s">
        <v>148</v>
      </c>
      <c r="L86" s="329" t="s">
        <v>148</v>
      </c>
      <c r="M86" s="331" t="s">
        <v>148</v>
      </c>
      <c r="N86" s="326" t="s">
        <v>148</v>
      </c>
      <c r="O86" s="327" t="s">
        <v>148</v>
      </c>
      <c r="P86" s="328" t="s">
        <v>148</v>
      </c>
      <c r="Q86" s="327" t="s">
        <v>148</v>
      </c>
      <c r="R86" s="329" t="s">
        <v>148</v>
      </c>
      <c r="S86" s="331" t="s">
        <v>148</v>
      </c>
    </row>
    <row r="87" spans="1:19" ht="15.75" thickBot="1" x14ac:dyDescent="0.3">
      <c r="A87" s="73"/>
      <c r="B87" s="74"/>
      <c r="C87" s="75"/>
      <c r="D87" s="76"/>
      <c r="E87" s="75"/>
      <c r="F87" s="77"/>
      <c r="G87" s="78"/>
      <c r="H87" s="74"/>
      <c r="I87" s="75"/>
      <c r="J87" s="76"/>
      <c r="K87" s="75"/>
      <c r="L87" s="77"/>
      <c r="M87" s="79"/>
      <c r="N87" s="74"/>
      <c r="O87" s="75"/>
      <c r="P87" s="76"/>
      <c r="Q87" s="75"/>
      <c r="R87" s="77"/>
      <c r="S87" s="79"/>
    </row>
    <row r="88" spans="1:19" x14ac:dyDescent="0.25">
      <c r="A88" s="444" t="s">
        <v>24</v>
      </c>
      <c r="B88" s="445"/>
      <c r="C88" s="445"/>
      <c r="D88" s="445"/>
      <c r="E88" s="445"/>
      <c r="F88" s="445"/>
      <c r="G88" s="445"/>
      <c r="H88" s="445"/>
      <c r="I88" s="445"/>
      <c r="J88" s="445"/>
      <c r="K88" s="445"/>
      <c r="L88" s="445"/>
      <c r="M88" s="446"/>
      <c r="N88" s="235"/>
      <c r="O88" s="235"/>
      <c r="P88" s="235"/>
      <c r="Q88" s="235"/>
      <c r="R88" s="235"/>
      <c r="S88" s="236"/>
    </row>
    <row r="89" spans="1:19" ht="30" x14ac:dyDescent="0.25">
      <c r="A89" s="38" t="s">
        <v>25</v>
      </c>
      <c r="B89" s="332" t="s">
        <v>148</v>
      </c>
      <c r="C89" s="333" t="s">
        <v>148</v>
      </c>
      <c r="D89" s="334" t="s">
        <v>148</v>
      </c>
      <c r="E89" s="333" t="s">
        <v>148</v>
      </c>
      <c r="F89" s="335" t="s">
        <v>148</v>
      </c>
      <c r="G89" s="336" t="s">
        <v>148</v>
      </c>
      <c r="H89" s="332" t="s">
        <v>148</v>
      </c>
      <c r="I89" s="333" t="s">
        <v>148</v>
      </c>
      <c r="J89" s="334" t="s">
        <v>148</v>
      </c>
      <c r="K89" s="333" t="s">
        <v>148</v>
      </c>
      <c r="L89" s="335" t="s">
        <v>148</v>
      </c>
      <c r="M89" s="336" t="s">
        <v>148</v>
      </c>
      <c r="N89" s="332" t="s">
        <v>148</v>
      </c>
      <c r="O89" s="333" t="s">
        <v>148</v>
      </c>
      <c r="P89" s="334" t="s">
        <v>148</v>
      </c>
      <c r="Q89" s="333" t="s">
        <v>148</v>
      </c>
      <c r="R89" s="335" t="s">
        <v>148</v>
      </c>
      <c r="S89" s="336" t="s">
        <v>148</v>
      </c>
    </row>
    <row r="90" spans="1:19" ht="30" x14ac:dyDescent="0.25">
      <c r="A90" s="38" t="s">
        <v>26</v>
      </c>
      <c r="B90" s="319" t="s">
        <v>148</v>
      </c>
      <c r="C90" s="320" t="s">
        <v>148</v>
      </c>
      <c r="D90" s="321" t="s">
        <v>148</v>
      </c>
      <c r="E90" s="320" t="s">
        <v>148</v>
      </c>
      <c r="F90" s="324" t="s">
        <v>148</v>
      </c>
      <c r="G90" s="325" t="s">
        <v>148</v>
      </c>
      <c r="H90" s="319" t="s">
        <v>148</v>
      </c>
      <c r="I90" s="320" t="s">
        <v>148</v>
      </c>
      <c r="J90" s="321" t="s">
        <v>148</v>
      </c>
      <c r="K90" s="320" t="s">
        <v>148</v>
      </c>
      <c r="L90" s="324" t="s">
        <v>148</v>
      </c>
      <c r="M90" s="325" t="s">
        <v>148</v>
      </c>
      <c r="N90" s="319" t="s">
        <v>148</v>
      </c>
      <c r="O90" s="320" t="s">
        <v>148</v>
      </c>
      <c r="P90" s="321" t="s">
        <v>148</v>
      </c>
      <c r="Q90" s="320" t="s">
        <v>148</v>
      </c>
      <c r="R90" s="324" t="s">
        <v>148</v>
      </c>
      <c r="S90" s="325" t="s">
        <v>148</v>
      </c>
    </row>
    <row r="91" spans="1:19" ht="15" customHeight="1" x14ac:dyDescent="0.25">
      <c r="A91" s="471" t="s">
        <v>27</v>
      </c>
      <c r="B91" s="472"/>
      <c r="C91" s="472"/>
      <c r="D91" s="472"/>
      <c r="E91" s="472"/>
      <c r="F91" s="472"/>
      <c r="G91" s="472"/>
      <c r="H91" s="472"/>
      <c r="I91" s="472"/>
      <c r="J91" s="472"/>
      <c r="K91" s="472"/>
      <c r="L91" s="472"/>
      <c r="M91" s="473"/>
      <c r="N91" s="42"/>
      <c r="O91" s="43"/>
      <c r="P91" s="44"/>
      <c r="Q91" s="45"/>
      <c r="R91" s="46"/>
      <c r="S91" s="47"/>
    </row>
    <row r="92" spans="1:19" ht="30.75" thickBot="1" x14ac:dyDescent="0.3">
      <c r="A92" s="61" t="s">
        <v>28</v>
      </c>
      <c r="B92" s="319" t="s">
        <v>148</v>
      </c>
      <c r="C92" s="320" t="s">
        <v>148</v>
      </c>
      <c r="D92" s="321" t="s">
        <v>148</v>
      </c>
      <c r="E92" s="320" t="s">
        <v>148</v>
      </c>
      <c r="F92" s="324" t="s">
        <v>148</v>
      </c>
      <c r="G92" s="325" t="s">
        <v>148</v>
      </c>
      <c r="H92" s="319" t="s">
        <v>148</v>
      </c>
      <c r="I92" s="320" t="s">
        <v>148</v>
      </c>
      <c r="J92" s="321" t="s">
        <v>148</v>
      </c>
      <c r="K92" s="320" t="s">
        <v>148</v>
      </c>
      <c r="L92" s="324" t="s">
        <v>148</v>
      </c>
      <c r="M92" s="325" t="s">
        <v>148</v>
      </c>
      <c r="N92" s="319" t="s">
        <v>148</v>
      </c>
      <c r="O92" s="320" t="s">
        <v>148</v>
      </c>
      <c r="P92" s="321" t="s">
        <v>148</v>
      </c>
      <c r="Q92" s="320" t="s">
        <v>148</v>
      </c>
      <c r="R92" s="324" t="s">
        <v>148</v>
      </c>
      <c r="S92" s="325" t="s">
        <v>148</v>
      </c>
    </row>
    <row r="94" spans="1:19" x14ac:dyDescent="0.25">
      <c r="A94" t="s">
        <v>150</v>
      </c>
    </row>
  </sheetData>
  <mergeCells count="47">
    <mergeCell ref="A1:M1"/>
    <mergeCell ref="B2:G2"/>
    <mergeCell ref="H2:M2"/>
    <mergeCell ref="B3:C3"/>
    <mergeCell ref="D3:E3"/>
    <mergeCell ref="F3:G3"/>
    <mergeCell ref="H3:I3"/>
    <mergeCell ref="J3:K3"/>
    <mergeCell ref="L3:M3"/>
    <mergeCell ref="F67:G67"/>
    <mergeCell ref="H67:I67"/>
    <mergeCell ref="J67:K67"/>
    <mergeCell ref="A38:M38"/>
    <mergeCell ref="B39:G39"/>
    <mergeCell ref="H39:M39"/>
    <mergeCell ref="B40:C40"/>
    <mergeCell ref="D40:E40"/>
    <mergeCell ref="F40:G40"/>
    <mergeCell ref="H40:I40"/>
    <mergeCell ref="A24:M24"/>
    <mergeCell ref="A55:M55"/>
    <mergeCell ref="A85:M85"/>
    <mergeCell ref="A88:M88"/>
    <mergeCell ref="A91:M91"/>
    <mergeCell ref="A27:M27"/>
    <mergeCell ref="A58:M58"/>
    <mergeCell ref="A62:M62"/>
    <mergeCell ref="L67:M67"/>
    <mergeCell ref="J40:K40"/>
    <mergeCell ref="L40:M40"/>
    <mergeCell ref="A65:M65"/>
    <mergeCell ref="B66:G66"/>
    <mergeCell ref="H66:M66"/>
    <mergeCell ref="B67:C67"/>
    <mergeCell ref="D67:E67"/>
    <mergeCell ref="N67:O67"/>
    <mergeCell ref="P67:Q67"/>
    <mergeCell ref="R67:S67"/>
    <mergeCell ref="N2:S2"/>
    <mergeCell ref="N3:O3"/>
    <mergeCell ref="P3:Q3"/>
    <mergeCell ref="R3:S3"/>
    <mergeCell ref="N39:S39"/>
    <mergeCell ref="N40:O40"/>
    <mergeCell ref="P40:Q40"/>
    <mergeCell ref="R40:S40"/>
    <mergeCell ref="N66:S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D50A-79EF-43E3-94D1-8EBE7D57EDB4}">
  <sheetPr>
    <tabColor rgb="FF92D050"/>
  </sheetPr>
  <dimension ref="A1:FE94"/>
  <sheetViews>
    <sheetView tabSelected="1" zoomScale="71" zoomScaleNormal="71" workbookViewId="0">
      <selection activeCell="R48" sqref="R48"/>
    </sheetView>
  </sheetViews>
  <sheetFormatPr defaultRowHeight="15" x14ac:dyDescent="0.25"/>
  <cols>
    <col min="1" max="1" width="30.85546875" customWidth="1"/>
    <col min="2" max="2" width="12.140625" bestFit="1" customWidth="1"/>
    <col min="3" max="3" width="11.5703125" bestFit="1" customWidth="1"/>
    <col min="4" max="4" width="12.140625" bestFit="1" customWidth="1"/>
    <col min="5" max="5" width="11.5703125" bestFit="1" customWidth="1"/>
    <col min="6" max="6" width="12.140625" bestFit="1" customWidth="1"/>
    <col min="7" max="7" width="13.28515625" bestFit="1" customWidth="1"/>
    <col min="8" max="8" width="12.140625" bestFit="1" customWidth="1"/>
    <col min="9" max="9" width="11.5703125" bestFit="1" customWidth="1"/>
    <col min="10" max="10" width="12.140625" bestFit="1" customWidth="1"/>
    <col min="11" max="11" width="11.5703125" bestFit="1" customWidth="1"/>
    <col min="12" max="12" width="13.28515625" bestFit="1" customWidth="1"/>
    <col min="13" max="13" width="11.5703125" bestFit="1" customWidth="1"/>
    <col min="14" max="14" width="12.140625" bestFit="1" customWidth="1"/>
    <col min="15" max="15" width="11.5703125" bestFit="1" customWidth="1"/>
    <col min="16" max="16" width="12.140625" bestFit="1" customWidth="1"/>
    <col min="17" max="17" width="11.5703125" bestFit="1" customWidth="1"/>
    <col min="18" max="19" width="13.28515625" bestFit="1" customWidth="1"/>
  </cols>
  <sheetData>
    <row r="1" spans="1:161" s="5" customFormat="1" ht="15.75" thickBot="1" x14ac:dyDescent="0.3">
      <c r="A1" s="467" t="s">
        <v>147</v>
      </c>
      <c r="B1" s="468"/>
      <c r="C1" s="468"/>
      <c r="D1" s="468"/>
      <c r="E1" s="468"/>
      <c r="F1" s="468"/>
      <c r="G1" s="468"/>
      <c r="H1" s="468"/>
      <c r="I1" s="468"/>
      <c r="J1" s="468"/>
      <c r="K1" s="468"/>
      <c r="L1" s="468"/>
      <c r="M1" s="468"/>
      <c r="N1" s="468"/>
      <c r="O1" s="468"/>
      <c r="P1" s="468"/>
      <c r="Q1" s="468"/>
      <c r="R1" s="468"/>
      <c r="S1" s="468"/>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25">
      <c r="A2" s="82" t="s">
        <v>83</v>
      </c>
      <c r="B2" s="459" t="s">
        <v>126</v>
      </c>
      <c r="C2" s="460"/>
      <c r="D2" s="460"/>
      <c r="E2" s="460"/>
      <c r="F2" s="460"/>
      <c r="G2" s="461"/>
      <c r="H2" s="459" t="s">
        <v>141</v>
      </c>
      <c r="I2" s="460"/>
      <c r="J2" s="460"/>
      <c r="K2" s="460"/>
      <c r="L2" s="460"/>
      <c r="M2" s="461"/>
      <c r="N2" s="459" t="s">
        <v>142</v>
      </c>
      <c r="O2" s="460"/>
      <c r="P2" s="460"/>
      <c r="Q2" s="460"/>
      <c r="R2" s="460"/>
      <c r="S2" s="461"/>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25">
      <c r="A3" s="84"/>
      <c r="B3" s="456" t="s">
        <v>64</v>
      </c>
      <c r="C3" s="457"/>
      <c r="D3" s="457" t="s">
        <v>5</v>
      </c>
      <c r="E3" s="457"/>
      <c r="F3" s="457" t="s">
        <v>75</v>
      </c>
      <c r="G3" s="458"/>
      <c r="H3" s="456" t="s">
        <v>64</v>
      </c>
      <c r="I3" s="457"/>
      <c r="J3" s="457" t="s">
        <v>5</v>
      </c>
      <c r="K3" s="457"/>
      <c r="L3" s="457" t="s">
        <v>75</v>
      </c>
      <c r="M3" s="458"/>
      <c r="N3" s="456" t="s">
        <v>64</v>
      </c>
      <c r="O3" s="457"/>
      <c r="P3" s="457" t="s">
        <v>5</v>
      </c>
      <c r="Q3" s="457"/>
      <c r="R3" s="457" t="s">
        <v>75</v>
      </c>
      <c r="S3" s="458"/>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25">
      <c r="A4" s="87" t="s">
        <v>84</v>
      </c>
      <c r="B4" s="88" t="s">
        <v>13</v>
      </c>
      <c r="C4" s="89" t="s">
        <v>3</v>
      </c>
      <c r="D4" s="90" t="s">
        <v>13</v>
      </c>
      <c r="E4" s="91" t="s">
        <v>3</v>
      </c>
      <c r="F4" s="92" t="s">
        <v>13</v>
      </c>
      <c r="G4" s="93" t="s">
        <v>3</v>
      </c>
      <c r="H4" s="88" t="s">
        <v>13</v>
      </c>
      <c r="I4" s="94" t="s">
        <v>3</v>
      </c>
      <c r="J4" s="95" t="s">
        <v>13</v>
      </c>
      <c r="K4" s="91" t="s">
        <v>3</v>
      </c>
      <c r="L4" s="92" t="s">
        <v>13</v>
      </c>
      <c r="M4" s="93" t="s">
        <v>3</v>
      </c>
      <c r="N4" s="88" t="s">
        <v>13</v>
      </c>
      <c r="O4" s="94" t="s">
        <v>3</v>
      </c>
      <c r="P4" s="95" t="s">
        <v>13</v>
      </c>
      <c r="Q4" s="91" t="s">
        <v>3</v>
      </c>
      <c r="R4" s="92" t="s">
        <v>13</v>
      </c>
      <c r="S4" s="93"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25">
      <c r="A5" s="96" t="s">
        <v>14</v>
      </c>
      <c r="B5" s="96"/>
      <c r="C5" s="97"/>
      <c r="D5" s="97"/>
      <c r="E5" s="97"/>
      <c r="F5" s="97"/>
      <c r="G5" s="98"/>
      <c r="H5" s="96"/>
      <c r="I5" s="97"/>
      <c r="J5" s="97"/>
      <c r="K5" s="97"/>
      <c r="L5" s="97"/>
      <c r="M5" s="98"/>
      <c r="N5" s="96"/>
      <c r="O5" s="97"/>
      <c r="P5" s="97"/>
      <c r="Q5" s="97"/>
      <c r="R5" s="97"/>
      <c r="S5" s="98"/>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25">
      <c r="A6" s="101" t="s">
        <v>15</v>
      </c>
      <c r="B6" s="102" t="s">
        <v>31</v>
      </c>
      <c r="C6" s="103"/>
      <c r="D6" s="104" t="s">
        <v>32</v>
      </c>
      <c r="E6" s="103"/>
      <c r="F6" s="104" t="s">
        <v>32</v>
      </c>
      <c r="G6" s="106"/>
      <c r="H6" s="102"/>
      <c r="I6" s="103"/>
      <c r="J6" s="104"/>
      <c r="K6" s="103"/>
      <c r="L6" s="105"/>
      <c r="M6" s="106"/>
      <c r="N6" s="102"/>
      <c r="O6" s="103"/>
      <c r="P6" s="104"/>
      <c r="Q6" s="103"/>
      <c r="R6" s="105"/>
      <c r="S6" s="106"/>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25">
      <c r="A7" s="101" t="s">
        <v>127</v>
      </c>
      <c r="B7" s="260" t="s">
        <v>148</v>
      </c>
      <c r="C7" s="261" t="s">
        <v>148</v>
      </c>
      <c r="D7" s="262" t="s">
        <v>148</v>
      </c>
      <c r="E7" s="261" t="s">
        <v>148</v>
      </c>
      <c r="F7" s="105">
        <v>43.7</v>
      </c>
      <c r="G7" s="106">
        <v>0</v>
      </c>
      <c r="H7" s="260" t="s">
        <v>148</v>
      </c>
      <c r="I7" s="261" t="s">
        <v>148</v>
      </c>
      <c r="J7" s="262" t="s">
        <v>148</v>
      </c>
      <c r="K7" s="261" t="s">
        <v>148</v>
      </c>
      <c r="L7" s="105">
        <v>14.5</v>
      </c>
      <c r="M7" s="106">
        <v>0</v>
      </c>
      <c r="N7" s="260" t="s">
        <v>148</v>
      </c>
      <c r="O7" s="261" t="s">
        <v>148</v>
      </c>
      <c r="P7" s="262" t="s">
        <v>148</v>
      </c>
      <c r="Q7" s="261" t="s">
        <v>148</v>
      </c>
      <c r="R7" s="104">
        <v>53.2</v>
      </c>
      <c r="S7" s="106">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25">
      <c r="A8" s="101" t="s">
        <v>128</v>
      </c>
      <c r="B8" s="260" t="s">
        <v>148</v>
      </c>
      <c r="C8" s="261" t="s">
        <v>148</v>
      </c>
      <c r="D8" s="262" t="s">
        <v>148</v>
      </c>
      <c r="E8" s="261" t="s">
        <v>148</v>
      </c>
      <c r="F8" s="105">
        <v>44.1</v>
      </c>
      <c r="G8" s="106">
        <v>0</v>
      </c>
      <c r="H8" s="260" t="s">
        <v>148</v>
      </c>
      <c r="I8" s="261" t="s">
        <v>148</v>
      </c>
      <c r="J8" s="262" t="s">
        <v>148</v>
      </c>
      <c r="K8" s="261" t="s">
        <v>148</v>
      </c>
      <c r="L8" s="105">
        <v>15.1</v>
      </c>
      <c r="M8" s="106">
        <v>0</v>
      </c>
      <c r="N8" s="260" t="s">
        <v>148</v>
      </c>
      <c r="O8" s="261" t="s">
        <v>148</v>
      </c>
      <c r="P8" s="262" t="s">
        <v>148</v>
      </c>
      <c r="Q8" s="261" t="s">
        <v>148</v>
      </c>
      <c r="R8" s="104">
        <v>63.4</v>
      </c>
      <c r="S8" s="106">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25">
      <c r="A9" s="101" t="s">
        <v>129</v>
      </c>
      <c r="B9" s="260" t="s">
        <v>148</v>
      </c>
      <c r="C9" s="261" t="s">
        <v>148</v>
      </c>
      <c r="D9" s="262" t="s">
        <v>148</v>
      </c>
      <c r="E9" s="261" t="s">
        <v>148</v>
      </c>
      <c r="F9" s="105">
        <v>35.4</v>
      </c>
      <c r="G9" s="106">
        <v>0</v>
      </c>
      <c r="H9" s="260" t="s">
        <v>148</v>
      </c>
      <c r="I9" s="261" t="s">
        <v>148</v>
      </c>
      <c r="J9" s="262" t="s">
        <v>148</v>
      </c>
      <c r="K9" s="261" t="s">
        <v>148</v>
      </c>
      <c r="L9" s="387" t="s">
        <v>154</v>
      </c>
      <c r="M9" s="106">
        <v>0</v>
      </c>
      <c r="N9" s="260" t="s">
        <v>148</v>
      </c>
      <c r="O9" s="261" t="s">
        <v>148</v>
      </c>
      <c r="P9" s="262" t="s">
        <v>148</v>
      </c>
      <c r="Q9" s="261" t="s">
        <v>148</v>
      </c>
      <c r="R9" s="104">
        <v>33.700000000000003</v>
      </c>
      <c r="S9" s="106">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25">
      <c r="A10" s="101" t="s">
        <v>132</v>
      </c>
      <c r="B10" s="260" t="s">
        <v>148</v>
      </c>
      <c r="C10" s="261" t="s">
        <v>148</v>
      </c>
      <c r="D10" s="262" t="s">
        <v>148</v>
      </c>
      <c r="E10" s="261" t="s">
        <v>148</v>
      </c>
      <c r="F10" s="105">
        <v>0</v>
      </c>
      <c r="G10" s="106">
        <v>0</v>
      </c>
      <c r="H10" s="260" t="s">
        <v>148</v>
      </c>
      <c r="I10" s="261" t="s">
        <v>148</v>
      </c>
      <c r="J10" s="262" t="s">
        <v>148</v>
      </c>
      <c r="K10" s="261" t="s">
        <v>148</v>
      </c>
      <c r="L10" s="105">
        <v>0</v>
      </c>
      <c r="M10" s="106">
        <v>0</v>
      </c>
      <c r="N10" s="260" t="s">
        <v>148</v>
      </c>
      <c r="O10" s="261" t="s">
        <v>148</v>
      </c>
      <c r="P10" s="262" t="s">
        <v>148</v>
      </c>
      <c r="Q10" s="261" t="s">
        <v>148</v>
      </c>
      <c r="R10" s="104">
        <v>71.2</v>
      </c>
      <c r="S10" s="106">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25">
      <c r="A11" s="101" t="s">
        <v>133</v>
      </c>
      <c r="B11" s="260" t="s">
        <v>148</v>
      </c>
      <c r="C11" s="261" t="s">
        <v>148</v>
      </c>
      <c r="D11" s="262" t="s">
        <v>148</v>
      </c>
      <c r="E11" s="261" t="s">
        <v>148</v>
      </c>
      <c r="F11" s="105">
        <v>0</v>
      </c>
      <c r="G11" s="106">
        <v>0</v>
      </c>
      <c r="H11" s="260" t="s">
        <v>148</v>
      </c>
      <c r="I11" s="261" t="s">
        <v>148</v>
      </c>
      <c r="J11" s="262" t="s">
        <v>148</v>
      </c>
      <c r="K11" s="261" t="s">
        <v>148</v>
      </c>
      <c r="L11" s="105">
        <v>0</v>
      </c>
      <c r="M11" s="106">
        <v>0</v>
      </c>
      <c r="N11" s="260" t="s">
        <v>148</v>
      </c>
      <c r="O11" s="261" t="s">
        <v>148</v>
      </c>
      <c r="P11" s="262" t="s">
        <v>148</v>
      </c>
      <c r="Q11" s="261" t="s">
        <v>148</v>
      </c>
      <c r="R11" s="104">
        <v>57.3</v>
      </c>
      <c r="S11" s="106">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25">
      <c r="A12" s="101" t="s">
        <v>134</v>
      </c>
      <c r="B12" s="260" t="s">
        <v>148</v>
      </c>
      <c r="C12" s="261" t="s">
        <v>148</v>
      </c>
      <c r="D12" s="262" t="s">
        <v>148</v>
      </c>
      <c r="E12" s="261" t="s">
        <v>148</v>
      </c>
      <c r="F12" s="105">
        <v>0</v>
      </c>
      <c r="G12" s="106">
        <v>0</v>
      </c>
      <c r="H12" s="260" t="s">
        <v>148</v>
      </c>
      <c r="I12" s="261" t="s">
        <v>148</v>
      </c>
      <c r="J12" s="262" t="s">
        <v>148</v>
      </c>
      <c r="K12" s="261" t="s">
        <v>148</v>
      </c>
      <c r="L12" s="105">
        <v>0</v>
      </c>
      <c r="M12" s="106">
        <v>0</v>
      </c>
      <c r="N12" s="260" t="s">
        <v>148</v>
      </c>
      <c r="O12" s="261" t="s">
        <v>148</v>
      </c>
      <c r="P12" s="262" t="s">
        <v>148</v>
      </c>
      <c r="Q12" s="261" t="s">
        <v>148</v>
      </c>
      <c r="R12" s="104">
        <v>60.05</v>
      </c>
      <c r="S12" s="106">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25">
      <c r="A13" s="101" t="s">
        <v>136</v>
      </c>
      <c r="B13" s="260" t="s">
        <v>148</v>
      </c>
      <c r="C13" s="261" t="s">
        <v>148</v>
      </c>
      <c r="D13" s="262" t="s">
        <v>148</v>
      </c>
      <c r="E13" s="261" t="s">
        <v>148</v>
      </c>
      <c r="F13" s="105">
        <v>0</v>
      </c>
      <c r="G13" s="106">
        <v>0</v>
      </c>
      <c r="H13" s="260" t="s">
        <v>148</v>
      </c>
      <c r="I13" s="261" t="s">
        <v>148</v>
      </c>
      <c r="J13" s="262" t="s">
        <v>148</v>
      </c>
      <c r="K13" s="261" t="s">
        <v>148</v>
      </c>
      <c r="L13" s="105">
        <v>0</v>
      </c>
      <c r="M13" s="106">
        <v>0</v>
      </c>
      <c r="N13" s="260" t="s">
        <v>148</v>
      </c>
      <c r="O13" s="261" t="s">
        <v>148</v>
      </c>
      <c r="P13" s="262" t="s">
        <v>148</v>
      </c>
      <c r="Q13" s="261" t="s">
        <v>148</v>
      </c>
      <c r="R13" s="104">
        <v>73</v>
      </c>
      <c r="S13" s="106">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25">
      <c r="A14" s="101" t="s">
        <v>137</v>
      </c>
      <c r="B14" s="260" t="s">
        <v>148</v>
      </c>
      <c r="C14" s="261" t="s">
        <v>148</v>
      </c>
      <c r="D14" s="262" t="s">
        <v>148</v>
      </c>
      <c r="E14" s="261" t="s">
        <v>148</v>
      </c>
      <c r="F14" s="105">
        <v>0</v>
      </c>
      <c r="G14" s="106">
        <v>0</v>
      </c>
      <c r="H14" s="260" t="s">
        <v>148</v>
      </c>
      <c r="I14" s="261" t="s">
        <v>148</v>
      </c>
      <c r="J14" s="262" t="s">
        <v>148</v>
      </c>
      <c r="K14" s="261" t="s">
        <v>148</v>
      </c>
      <c r="L14" s="105">
        <v>0</v>
      </c>
      <c r="M14" s="106">
        <v>0</v>
      </c>
      <c r="N14" s="260" t="s">
        <v>148</v>
      </c>
      <c r="O14" s="261" t="s">
        <v>148</v>
      </c>
      <c r="P14" s="262" t="s">
        <v>148</v>
      </c>
      <c r="Q14" s="261" t="s">
        <v>148</v>
      </c>
      <c r="R14" s="104">
        <v>67.650000000000006</v>
      </c>
      <c r="S14" s="106">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25">
      <c r="A15" s="101" t="s">
        <v>138</v>
      </c>
      <c r="B15" s="260" t="s">
        <v>148</v>
      </c>
      <c r="C15" s="261" t="s">
        <v>148</v>
      </c>
      <c r="D15" s="262" t="s">
        <v>148</v>
      </c>
      <c r="E15" s="261" t="s">
        <v>148</v>
      </c>
      <c r="F15" s="105">
        <v>0</v>
      </c>
      <c r="G15" s="106">
        <v>0</v>
      </c>
      <c r="H15" s="260" t="s">
        <v>148</v>
      </c>
      <c r="I15" s="261" t="s">
        <v>148</v>
      </c>
      <c r="J15" s="262" t="s">
        <v>148</v>
      </c>
      <c r="K15" s="261" t="s">
        <v>148</v>
      </c>
      <c r="L15" s="105">
        <v>0</v>
      </c>
      <c r="M15" s="106">
        <v>0</v>
      </c>
      <c r="N15" s="260" t="s">
        <v>148</v>
      </c>
      <c r="O15" s="261" t="s">
        <v>148</v>
      </c>
      <c r="P15" s="262" t="s">
        <v>148</v>
      </c>
      <c r="Q15" s="261" t="s">
        <v>148</v>
      </c>
      <c r="R15" s="104">
        <v>61.6</v>
      </c>
      <c r="S15" s="106">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25">
      <c r="A16" s="101" t="s">
        <v>17</v>
      </c>
      <c r="B16" s="260"/>
      <c r="C16" s="261"/>
      <c r="D16" s="262"/>
      <c r="E16" s="261"/>
      <c r="F16" s="105"/>
      <c r="G16" s="106"/>
      <c r="H16" s="260"/>
      <c r="I16" s="261"/>
      <c r="J16" s="262"/>
      <c r="K16" s="261"/>
      <c r="L16" s="105"/>
      <c r="M16" s="106"/>
      <c r="N16" s="260"/>
      <c r="O16" s="261"/>
      <c r="P16" s="262"/>
      <c r="Q16" s="261"/>
      <c r="R16" s="104"/>
      <c r="S16" s="106"/>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45" x14ac:dyDescent="0.25">
      <c r="A17" s="108" t="s">
        <v>85</v>
      </c>
      <c r="B17" s="260" t="s">
        <v>148</v>
      </c>
      <c r="C17" s="261" t="s">
        <v>148</v>
      </c>
      <c r="D17" s="262" t="s">
        <v>148</v>
      </c>
      <c r="E17" s="261" t="s">
        <v>148</v>
      </c>
      <c r="F17" s="105">
        <f>SUM(F7:F16)</f>
        <v>123.20000000000002</v>
      </c>
      <c r="G17" s="106">
        <f>SUM(G7:G16)</f>
        <v>0</v>
      </c>
      <c r="H17" s="260" t="s">
        <v>148</v>
      </c>
      <c r="I17" s="261" t="s">
        <v>148</v>
      </c>
      <c r="J17" s="262" t="s">
        <v>148</v>
      </c>
      <c r="K17" s="261" t="s">
        <v>148</v>
      </c>
      <c r="L17" s="387" t="s">
        <v>154</v>
      </c>
      <c r="M17" s="106">
        <v>0</v>
      </c>
      <c r="N17" s="260" t="s">
        <v>148</v>
      </c>
      <c r="O17" s="261" t="s">
        <v>148</v>
      </c>
      <c r="P17" s="262" t="s">
        <v>148</v>
      </c>
      <c r="Q17" s="261" t="s">
        <v>148</v>
      </c>
      <c r="R17" s="105">
        <f>SUM(R7:R16)</f>
        <v>541.1</v>
      </c>
      <c r="S17" s="106">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25">
      <c r="A18" s="96" t="s">
        <v>19</v>
      </c>
      <c r="B18" s="96"/>
      <c r="C18" s="97"/>
      <c r="D18" s="97"/>
      <c r="E18" s="97"/>
      <c r="F18" s="97"/>
      <c r="G18" s="98"/>
      <c r="H18" s="96"/>
      <c r="I18" s="97"/>
      <c r="J18" s="97"/>
      <c r="K18" s="97"/>
      <c r="L18" s="97"/>
      <c r="M18" s="98"/>
      <c r="N18" s="96"/>
      <c r="O18" s="97"/>
      <c r="P18" s="97"/>
      <c r="Q18" s="97"/>
      <c r="R18" s="97"/>
      <c r="S18" s="98"/>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25">
      <c r="A19" s="101" t="s">
        <v>20</v>
      </c>
      <c r="B19" s="263" t="s">
        <v>148</v>
      </c>
      <c r="C19" s="261" t="s">
        <v>148</v>
      </c>
      <c r="D19" s="262" t="s">
        <v>148</v>
      </c>
      <c r="E19" s="261" t="s">
        <v>148</v>
      </c>
      <c r="F19" s="264" t="s">
        <v>148</v>
      </c>
      <c r="G19" s="265" t="s">
        <v>148</v>
      </c>
      <c r="H19" s="263" t="s">
        <v>148</v>
      </c>
      <c r="I19" s="261" t="s">
        <v>148</v>
      </c>
      <c r="J19" s="262" t="s">
        <v>148</v>
      </c>
      <c r="K19" s="261" t="s">
        <v>148</v>
      </c>
      <c r="L19" s="264" t="s">
        <v>148</v>
      </c>
      <c r="M19" s="265" t="s">
        <v>148</v>
      </c>
      <c r="N19" s="263" t="s">
        <v>148</v>
      </c>
      <c r="O19" s="261" t="s">
        <v>148</v>
      </c>
      <c r="P19" s="262" t="s">
        <v>148</v>
      </c>
      <c r="Q19" s="261" t="s">
        <v>148</v>
      </c>
      <c r="R19" s="264" t="s">
        <v>148</v>
      </c>
      <c r="S19" s="265" t="s">
        <v>148</v>
      </c>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25">
      <c r="A20" s="101" t="s">
        <v>21</v>
      </c>
      <c r="B20" s="263" t="s">
        <v>148</v>
      </c>
      <c r="C20" s="261" t="s">
        <v>148</v>
      </c>
      <c r="D20" s="262" t="s">
        <v>148</v>
      </c>
      <c r="E20" s="261" t="s">
        <v>148</v>
      </c>
      <c r="F20" s="264" t="s">
        <v>148</v>
      </c>
      <c r="G20" s="265" t="s">
        <v>148</v>
      </c>
      <c r="H20" s="263" t="s">
        <v>148</v>
      </c>
      <c r="I20" s="261" t="s">
        <v>148</v>
      </c>
      <c r="J20" s="262" t="s">
        <v>148</v>
      </c>
      <c r="K20" s="261" t="s">
        <v>148</v>
      </c>
      <c r="L20" s="264" t="s">
        <v>148</v>
      </c>
      <c r="M20" s="265" t="s">
        <v>148</v>
      </c>
      <c r="N20" s="263" t="s">
        <v>148</v>
      </c>
      <c r="O20" s="261" t="s">
        <v>148</v>
      </c>
      <c r="P20" s="262" t="s">
        <v>148</v>
      </c>
      <c r="Q20" s="261" t="s">
        <v>148</v>
      </c>
      <c r="R20" s="264" t="s">
        <v>148</v>
      </c>
      <c r="S20" s="265" t="s">
        <v>148</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25">
      <c r="A21" s="101" t="s">
        <v>22</v>
      </c>
      <c r="B21" s="263" t="s">
        <v>148</v>
      </c>
      <c r="C21" s="261" t="s">
        <v>148</v>
      </c>
      <c r="D21" s="262" t="s">
        <v>148</v>
      </c>
      <c r="E21" s="261" t="s">
        <v>148</v>
      </c>
      <c r="F21" s="264" t="s">
        <v>148</v>
      </c>
      <c r="G21" s="265" t="s">
        <v>148</v>
      </c>
      <c r="H21" s="263" t="s">
        <v>148</v>
      </c>
      <c r="I21" s="261" t="s">
        <v>148</v>
      </c>
      <c r="J21" s="262" t="s">
        <v>148</v>
      </c>
      <c r="K21" s="261" t="s">
        <v>148</v>
      </c>
      <c r="L21" s="264" t="s">
        <v>148</v>
      </c>
      <c r="M21" s="265" t="s">
        <v>148</v>
      </c>
      <c r="N21" s="263" t="s">
        <v>148</v>
      </c>
      <c r="O21" s="261" t="s">
        <v>148</v>
      </c>
      <c r="P21" s="262" t="s">
        <v>148</v>
      </c>
      <c r="Q21" s="261" t="s">
        <v>148</v>
      </c>
      <c r="R21" s="264" t="s">
        <v>148</v>
      </c>
      <c r="S21" s="265"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25">
      <c r="A22" s="101" t="s">
        <v>23</v>
      </c>
      <c r="B22" s="263"/>
      <c r="C22" s="261"/>
      <c r="D22" s="262"/>
      <c r="E22" s="261"/>
      <c r="F22" s="264"/>
      <c r="G22" s="265"/>
      <c r="H22" s="263"/>
      <c r="I22" s="261"/>
      <c r="J22" s="262"/>
      <c r="K22" s="261"/>
      <c r="L22" s="264"/>
      <c r="M22" s="265"/>
      <c r="N22" s="263"/>
      <c r="O22" s="261"/>
      <c r="P22" s="262"/>
      <c r="Q22" s="261"/>
      <c r="R22" s="264"/>
      <c r="S22" s="265"/>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45.75" thickBot="1" x14ac:dyDescent="0.3">
      <c r="A23" s="127" t="s">
        <v>85</v>
      </c>
      <c r="B23" s="266" t="s">
        <v>148</v>
      </c>
      <c r="C23" s="267" t="s">
        <v>148</v>
      </c>
      <c r="D23" s="268" t="s">
        <v>148</v>
      </c>
      <c r="E23" s="267" t="s">
        <v>148</v>
      </c>
      <c r="F23" s="269" t="s">
        <v>148</v>
      </c>
      <c r="G23" s="270" t="s">
        <v>148</v>
      </c>
      <c r="H23" s="266" t="s">
        <v>148</v>
      </c>
      <c r="I23" s="267" t="s">
        <v>148</v>
      </c>
      <c r="J23" s="268" t="s">
        <v>148</v>
      </c>
      <c r="K23" s="267" t="s">
        <v>148</v>
      </c>
      <c r="L23" s="269" t="s">
        <v>148</v>
      </c>
      <c r="M23" s="270" t="s">
        <v>148</v>
      </c>
      <c r="N23" s="266" t="s">
        <v>148</v>
      </c>
      <c r="O23" s="267" t="s">
        <v>148</v>
      </c>
      <c r="P23" s="268" t="s">
        <v>148</v>
      </c>
      <c r="Q23" s="267" t="s">
        <v>148</v>
      </c>
      <c r="R23" s="269" t="s">
        <v>148</v>
      </c>
      <c r="S23" s="270" t="s">
        <v>148</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25">
      <c r="A24" s="422" t="s">
        <v>62</v>
      </c>
      <c r="B24" s="423"/>
      <c r="C24" s="423"/>
      <c r="D24" s="423"/>
      <c r="E24" s="423"/>
      <c r="F24" s="423"/>
      <c r="G24" s="423"/>
      <c r="H24" s="423"/>
      <c r="I24" s="423"/>
      <c r="J24" s="423"/>
      <c r="K24" s="423"/>
      <c r="L24" s="423"/>
      <c r="M24" s="443"/>
      <c r="N24" s="96"/>
      <c r="O24" s="97"/>
      <c r="P24" s="97"/>
      <c r="Q24" s="97"/>
      <c r="R24" s="97"/>
      <c r="S24" s="98"/>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x14ac:dyDescent="0.25">
      <c r="A25" s="72" t="s">
        <v>68</v>
      </c>
      <c r="B25" s="263" t="s">
        <v>148</v>
      </c>
      <c r="C25" s="261" t="s">
        <v>148</v>
      </c>
      <c r="D25" s="262" t="s">
        <v>148</v>
      </c>
      <c r="E25" s="261" t="s">
        <v>148</v>
      </c>
      <c r="F25" s="264" t="s">
        <v>148</v>
      </c>
      <c r="G25" s="265" t="s">
        <v>148</v>
      </c>
      <c r="H25" s="263" t="s">
        <v>148</v>
      </c>
      <c r="I25" s="261" t="s">
        <v>148</v>
      </c>
      <c r="J25" s="262" t="s">
        <v>148</v>
      </c>
      <c r="K25" s="261" t="s">
        <v>148</v>
      </c>
      <c r="L25" s="264" t="s">
        <v>148</v>
      </c>
      <c r="M25" s="265" t="s">
        <v>148</v>
      </c>
      <c r="N25" s="263" t="s">
        <v>148</v>
      </c>
      <c r="O25" s="261" t="s">
        <v>148</v>
      </c>
      <c r="P25" s="262" t="s">
        <v>148</v>
      </c>
      <c r="Q25" s="261" t="s">
        <v>148</v>
      </c>
      <c r="R25" s="264" t="s">
        <v>148</v>
      </c>
      <c r="S25" s="265" t="s">
        <v>148</v>
      </c>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row>
    <row r="26" spans="1:161" ht="15.75" thickBot="1" x14ac:dyDescent="0.3">
      <c r="A26" s="73"/>
      <c r="B26" s="74"/>
      <c r="C26" s="75"/>
      <c r="D26" s="76"/>
      <c r="E26" s="75"/>
      <c r="F26" s="77"/>
      <c r="G26" s="78"/>
      <c r="H26" s="74"/>
      <c r="I26" s="75"/>
      <c r="J26" s="76"/>
      <c r="K26" s="75"/>
      <c r="L26" s="77"/>
      <c r="M26" s="79"/>
      <c r="N26" s="74"/>
      <c r="O26" s="75"/>
      <c r="P26" s="76"/>
      <c r="Q26" s="75"/>
      <c r="R26" s="77"/>
      <c r="S26" s="7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row>
    <row r="27" spans="1:161" x14ac:dyDescent="0.25">
      <c r="A27" s="462" t="s">
        <v>24</v>
      </c>
      <c r="B27" s="463"/>
      <c r="C27" s="463"/>
      <c r="D27" s="463"/>
      <c r="E27" s="463"/>
      <c r="F27" s="463"/>
      <c r="G27" s="463"/>
      <c r="H27" s="463"/>
      <c r="I27" s="463"/>
      <c r="J27" s="463"/>
      <c r="K27" s="463"/>
      <c r="L27" s="463"/>
      <c r="M27" s="464"/>
      <c r="N27" s="96"/>
      <c r="O27" s="97"/>
      <c r="P27" s="97"/>
      <c r="Q27" s="97"/>
      <c r="R27" s="97"/>
      <c r="S27" s="98"/>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30" x14ac:dyDescent="0.25">
      <c r="A28" s="111" t="s">
        <v>54</v>
      </c>
      <c r="B28" s="263" t="s">
        <v>148</v>
      </c>
      <c r="C28" s="261" t="s">
        <v>148</v>
      </c>
      <c r="D28" s="262" t="s">
        <v>148</v>
      </c>
      <c r="E28" s="261" t="s">
        <v>148</v>
      </c>
      <c r="F28" s="264" t="s">
        <v>148</v>
      </c>
      <c r="G28" s="265" t="s">
        <v>148</v>
      </c>
      <c r="H28" s="263" t="s">
        <v>148</v>
      </c>
      <c r="I28" s="261" t="s">
        <v>148</v>
      </c>
      <c r="J28" s="262" t="s">
        <v>148</v>
      </c>
      <c r="K28" s="261" t="s">
        <v>148</v>
      </c>
      <c r="L28" s="264" t="s">
        <v>148</v>
      </c>
      <c r="M28" s="265" t="s">
        <v>148</v>
      </c>
      <c r="N28" s="263" t="s">
        <v>148</v>
      </c>
      <c r="O28" s="261" t="s">
        <v>148</v>
      </c>
      <c r="P28" s="262" t="s">
        <v>148</v>
      </c>
      <c r="Q28" s="261" t="s">
        <v>148</v>
      </c>
      <c r="R28" s="264" t="s">
        <v>148</v>
      </c>
      <c r="S28" s="265" t="s">
        <v>148</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30" x14ac:dyDescent="0.25">
      <c r="A29" s="111" t="s">
        <v>55</v>
      </c>
      <c r="B29" s="263" t="s">
        <v>148</v>
      </c>
      <c r="C29" s="261" t="s">
        <v>148</v>
      </c>
      <c r="D29" s="262" t="s">
        <v>148</v>
      </c>
      <c r="E29" s="261" t="s">
        <v>148</v>
      </c>
      <c r="F29" s="264" t="s">
        <v>148</v>
      </c>
      <c r="G29" s="265" t="s">
        <v>148</v>
      </c>
      <c r="H29" s="263" t="s">
        <v>148</v>
      </c>
      <c r="I29" s="261" t="s">
        <v>148</v>
      </c>
      <c r="J29" s="262" t="s">
        <v>148</v>
      </c>
      <c r="K29" s="261" t="s">
        <v>148</v>
      </c>
      <c r="L29" s="264" t="s">
        <v>148</v>
      </c>
      <c r="M29" s="265" t="s">
        <v>148</v>
      </c>
      <c r="N29" s="263" t="s">
        <v>148</v>
      </c>
      <c r="O29" s="261" t="s">
        <v>148</v>
      </c>
      <c r="P29" s="262" t="s">
        <v>148</v>
      </c>
      <c r="Q29" s="261" t="s">
        <v>148</v>
      </c>
      <c r="R29" s="264" t="s">
        <v>148</v>
      </c>
      <c r="S29" s="265"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ht="30" x14ac:dyDescent="0.25">
      <c r="A30" s="128" t="s">
        <v>59</v>
      </c>
      <c r="B30" s="263" t="s">
        <v>148</v>
      </c>
      <c r="C30" s="261" t="s">
        <v>148</v>
      </c>
      <c r="D30" s="262" t="s">
        <v>148</v>
      </c>
      <c r="E30" s="261" t="s">
        <v>148</v>
      </c>
      <c r="F30" s="264" t="s">
        <v>148</v>
      </c>
      <c r="G30" s="265" t="s">
        <v>148</v>
      </c>
      <c r="H30" s="263" t="s">
        <v>148</v>
      </c>
      <c r="I30" s="261" t="s">
        <v>148</v>
      </c>
      <c r="J30" s="262" t="s">
        <v>148</v>
      </c>
      <c r="K30" s="261" t="s">
        <v>148</v>
      </c>
      <c r="L30" s="264" t="s">
        <v>148</v>
      </c>
      <c r="M30" s="265" t="s">
        <v>148</v>
      </c>
      <c r="N30" s="263" t="s">
        <v>148</v>
      </c>
      <c r="O30" s="261" t="s">
        <v>148</v>
      </c>
      <c r="P30" s="262" t="s">
        <v>148</v>
      </c>
      <c r="Q30" s="261" t="s">
        <v>148</v>
      </c>
      <c r="R30" s="264" t="s">
        <v>148</v>
      </c>
      <c r="S30" s="265" t="s">
        <v>148</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25">
      <c r="A31" s="112" t="s">
        <v>27</v>
      </c>
      <c r="B31" s="113"/>
      <c r="C31" s="114"/>
      <c r="D31" s="115"/>
      <c r="E31" s="116"/>
      <c r="F31" s="117"/>
      <c r="G31" s="118"/>
      <c r="H31" s="113"/>
      <c r="I31" s="114"/>
      <c r="J31" s="115"/>
      <c r="K31" s="116"/>
      <c r="L31" s="117"/>
      <c r="M31" s="118"/>
      <c r="N31" s="113"/>
      <c r="O31" s="114"/>
      <c r="P31" s="115"/>
      <c r="Q31" s="116"/>
      <c r="R31" s="117"/>
      <c r="S31" s="118"/>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25">
      <c r="A32" s="101" t="s">
        <v>130</v>
      </c>
      <c r="B32" s="260" t="s">
        <v>148</v>
      </c>
      <c r="C32" s="261" t="s">
        <v>148</v>
      </c>
      <c r="D32" s="262" t="s">
        <v>148</v>
      </c>
      <c r="E32" s="261" t="s">
        <v>148</v>
      </c>
      <c r="F32" s="262" t="s">
        <v>148</v>
      </c>
      <c r="G32" s="388" t="s">
        <v>154</v>
      </c>
      <c r="H32" s="260" t="s">
        <v>148</v>
      </c>
      <c r="I32" s="261" t="s">
        <v>148</v>
      </c>
      <c r="J32" s="262" t="s">
        <v>148</v>
      </c>
      <c r="K32" s="261" t="s">
        <v>148</v>
      </c>
      <c r="L32" s="264" t="s">
        <v>148</v>
      </c>
      <c r="M32" s="265" t="s">
        <v>148</v>
      </c>
      <c r="N32" s="260" t="s">
        <v>148</v>
      </c>
      <c r="O32" s="261" t="s">
        <v>148</v>
      </c>
      <c r="P32" s="262" t="s">
        <v>148</v>
      </c>
      <c r="Q32" s="261" t="s">
        <v>148</v>
      </c>
      <c r="R32" s="262" t="s">
        <v>148</v>
      </c>
      <c r="S32" s="388" t="s">
        <v>154</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25">
      <c r="A33" s="101" t="s">
        <v>131</v>
      </c>
      <c r="B33" s="260" t="s">
        <v>148</v>
      </c>
      <c r="C33" s="261" t="s">
        <v>148</v>
      </c>
      <c r="D33" s="262" t="s">
        <v>148</v>
      </c>
      <c r="E33" s="261" t="s">
        <v>148</v>
      </c>
      <c r="F33" s="262" t="s">
        <v>148</v>
      </c>
      <c r="G33" s="388" t="s">
        <v>154</v>
      </c>
      <c r="H33" s="260" t="s">
        <v>148</v>
      </c>
      <c r="I33" s="261" t="s">
        <v>148</v>
      </c>
      <c r="J33" s="262" t="s">
        <v>148</v>
      </c>
      <c r="K33" s="261" t="s">
        <v>148</v>
      </c>
      <c r="L33" s="264" t="s">
        <v>148</v>
      </c>
      <c r="M33" s="265" t="s">
        <v>148</v>
      </c>
      <c r="N33" s="260" t="s">
        <v>148</v>
      </c>
      <c r="O33" s="261" t="s">
        <v>148</v>
      </c>
      <c r="P33" s="262" t="s">
        <v>148</v>
      </c>
      <c r="Q33" s="261" t="s">
        <v>148</v>
      </c>
      <c r="R33" s="262" t="s">
        <v>148</v>
      </c>
      <c r="S33" s="388" t="s">
        <v>154</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25">
      <c r="A34" s="101" t="s">
        <v>135</v>
      </c>
      <c r="B34" s="260" t="s">
        <v>148</v>
      </c>
      <c r="C34" s="261" t="s">
        <v>148</v>
      </c>
      <c r="D34" s="262" t="s">
        <v>148</v>
      </c>
      <c r="E34" s="261" t="s">
        <v>148</v>
      </c>
      <c r="F34" s="262" t="s">
        <v>148</v>
      </c>
      <c r="G34" s="265" t="s">
        <v>148</v>
      </c>
      <c r="H34" s="260" t="s">
        <v>148</v>
      </c>
      <c r="I34" s="261" t="s">
        <v>148</v>
      </c>
      <c r="J34" s="262" t="s">
        <v>148</v>
      </c>
      <c r="K34" s="261" t="s">
        <v>148</v>
      </c>
      <c r="L34" s="264" t="s">
        <v>148</v>
      </c>
      <c r="M34" s="265" t="s">
        <v>148</v>
      </c>
      <c r="N34" s="260" t="s">
        <v>148</v>
      </c>
      <c r="O34" s="261" t="s">
        <v>148</v>
      </c>
      <c r="P34" s="262" t="s">
        <v>148</v>
      </c>
      <c r="Q34" s="261" t="s">
        <v>148</v>
      </c>
      <c r="R34" s="262" t="s">
        <v>148</v>
      </c>
      <c r="S34" s="388" t="s">
        <v>154</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25">
      <c r="A35" s="101" t="s">
        <v>139</v>
      </c>
      <c r="B35" s="260" t="s">
        <v>148</v>
      </c>
      <c r="C35" s="261" t="s">
        <v>148</v>
      </c>
      <c r="D35" s="262" t="s">
        <v>148</v>
      </c>
      <c r="E35" s="261" t="s">
        <v>148</v>
      </c>
      <c r="F35" s="262" t="s">
        <v>148</v>
      </c>
      <c r="G35" s="265" t="s">
        <v>148</v>
      </c>
      <c r="H35" s="260" t="s">
        <v>148</v>
      </c>
      <c r="I35" s="261" t="s">
        <v>148</v>
      </c>
      <c r="J35" s="262" t="s">
        <v>148</v>
      </c>
      <c r="K35" s="261" t="s">
        <v>148</v>
      </c>
      <c r="L35" s="264" t="s">
        <v>148</v>
      </c>
      <c r="M35" s="265" t="s">
        <v>148</v>
      </c>
      <c r="N35" s="260" t="s">
        <v>148</v>
      </c>
      <c r="O35" s="261" t="s">
        <v>148</v>
      </c>
      <c r="P35" s="262" t="s">
        <v>148</v>
      </c>
      <c r="Q35" s="261" t="s">
        <v>148</v>
      </c>
      <c r="R35" s="262" t="s">
        <v>148</v>
      </c>
      <c r="S35" s="388" t="s">
        <v>154</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25">
      <c r="A36" s="101" t="s">
        <v>140</v>
      </c>
      <c r="B36" s="260" t="s">
        <v>148</v>
      </c>
      <c r="C36" s="261" t="s">
        <v>148</v>
      </c>
      <c r="D36" s="262" t="s">
        <v>148</v>
      </c>
      <c r="E36" s="261" t="s">
        <v>148</v>
      </c>
      <c r="F36" s="262" t="s">
        <v>148</v>
      </c>
      <c r="G36" s="265" t="s">
        <v>148</v>
      </c>
      <c r="H36" s="260" t="s">
        <v>148</v>
      </c>
      <c r="I36" s="261" t="s">
        <v>148</v>
      </c>
      <c r="J36" s="262" t="s">
        <v>148</v>
      </c>
      <c r="K36" s="261" t="s">
        <v>148</v>
      </c>
      <c r="L36" s="264" t="s">
        <v>148</v>
      </c>
      <c r="M36" s="265" t="s">
        <v>148</v>
      </c>
      <c r="N36" s="260" t="s">
        <v>148</v>
      </c>
      <c r="O36" s="261" t="s">
        <v>148</v>
      </c>
      <c r="P36" s="262" t="s">
        <v>148</v>
      </c>
      <c r="Q36" s="261" t="s">
        <v>148</v>
      </c>
      <c r="R36" s="262" t="s">
        <v>148</v>
      </c>
      <c r="S36" s="388" t="s">
        <v>154</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25">
      <c r="A37" s="108" t="s">
        <v>56</v>
      </c>
      <c r="B37" s="263" t="s">
        <v>148</v>
      </c>
      <c r="C37" s="261" t="s">
        <v>148</v>
      </c>
      <c r="D37" s="262" t="s">
        <v>148</v>
      </c>
      <c r="E37" s="271" t="s">
        <v>148</v>
      </c>
      <c r="F37" s="262" t="s">
        <v>148</v>
      </c>
      <c r="G37" s="418" t="s">
        <v>154</v>
      </c>
      <c r="H37" s="263" t="s">
        <v>148</v>
      </c>
      <c r="I37" s="261" t="s">
        <v>148</v>
      </c>
      <c r="J37" s="262" t="s">
        <v>148</v>
      </c>
      <c r="K37" s="271" t="s">
        <v>148</v>
      </c>
      <c r="L37" s="264" t="s">
        <v>148</v>
      </c>
      <c r="M37" s="265" t="s">
        <v>148</v>
      </c>
      <c r="N37" s="263" t="s">
        <v>148</v>
      </c>
      <c r="O37" s="261" t="s">
        <v>148</v>
      </c>
      <c r="P37" s="262" t="s">
        <v>148</v>
      </c>
      <c r="Q37" s="271" t="s">
        <v>148</v>
      </c>
      <c r="R37" s="262" t="s">
        <v>148</v>
      </c>
      <c r="S37" s="419" t="s">
        <v>154</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75" thickBot="1" x14ac:dyDescent="0.3">
      <c r="A38" s="477" t="s">
        <v>99</v>
      </c>
      <c r="B38" s="478"/>
      <c r="C38" s="478"/>
      <c r="D38" s="478"/>
      <c r="E38" s="478"/>
      <c r="F38" s="478"/>
      <c r="G38" s="478"/>
      <c r="H38" s="478"/>
      <c r="I38" s="478"/>
      <c r="J38" s="478"/>
      <c r="K38" s="478"/>
      <c r="L38" s="478"/>
      <c r="M38" s="478"/>
      <c r="N38" s="478"/>
      <c r="O38" s="478"/>
      <c r="P38" s="478"/>
      <c r="Q38" s="478"/>
      <c r="R38" s="478"/>
      <c r="S38" s="478"/>
    </row>
    <row r="39" spans="1:161" s="29" customFormat="1" x14ac:dyDescent="0.25">
      <c r="A39" s="82" t="s">
        <v>83</v>
      </c>
      <c r="B39" s="459" t="s">
        <v>126</v>
      </c>
      <c r="C39" s="460"/>
      <c r="D39" s="460"/>
      <c r="E39" s="460"/>
      <c r="F39" s="460"/>
      <c r="G39" s="461"/>
      <c r="H39" s="459" t="s">
        <v>141</v>
      </c>
      <c r="I39" s="460"/>
      <c r="J39" s="460"/>
      <c r="K39" s="460"/>
      <c r="L39" s="460"/>
      <c r="M39" s="461"/>
      <c r="N39" s="459" t="s">
        <v>142</v>
      </c>
      <c r="O39" s="460"/>
      <c r="P39" s="460"/>
      <c r="Q39" s="460"/>
      <c r="R39" s="460"/>
      <c r="S39" s="461"/>
    </row>
    <row r="40" spans="1:161" s="29" customFormat="1" x14ac:dyDescent="0.25">
      <c r="A40" s="84"/>
      <c r="B40" s="456" t="s">
        <v>64</v>
      </c>
      <c r="C40" s="457"/>
      <c r="D40" s="457" t="s">
        <v>5</v>
      </c>
      <c r="E40" s="457"/>
      <c r="F40" s="457" t="s">
        <v>75</v>
      </c>
      <c r="G40" s="458"/>
      <c r="H40" s="456" t="s">
        <v>64</v>
      </c>
      <c r="I40" s="457"/>
      <c r="J40" s="457" t="s">
        <v>5</v>
      </c>
      <c r="K40" s="457"/>
      <c r="L40" s="457" t="s">
        <v>75</v>
      </c>
      <c r="M40" s="458"/>
      <c r="N40" s="456" t="s">
        <v>64</v>
      </c>
      <c r="O40" s="457"/>
      <c r="P40" s="457" t="s">
        <v>5</v>
      </c>
      <c r="Q40" s="457"/>
      <c r="R40" s="457" t="s">
        <v>75</v>
      </c>
      <c r="S40" s="458"/>
    </row>
    <row r="41" spans="1:161" s="29" customFormat="1" x14ac:dyDescent="0.25">
      <c r="A41" s="87" t="s">
        <v>84</v>
      </c>
      <c r="B41" s="88" t="s">
        <v>13</v>
      </c>
      <c r="C41" s="89" t="s">
        <v>3</v>
      </c>
      <c r="D41" s="90" t="s">
        <v>13</v>
      </c>
      <c r="E41" s="91" t="s">
        <v>3</v>
      </c>
      <c r="F41" s="92" t="s">
        <v>13</v>
      </c>
      <c r="G41" s="93" t="s">
        <v>3</v>
      </c>
      <c r="H41" s="88" t="s">
        <v>13</v>
      </c>
      <c r="I41" s="94" t="s">
        <v>3</v>
      </c>
      <c r="J41" s="95" t="s">
        <v>13</v>
      </c>
      <c r="K41" s="91" t="s">
        <v>3</v>
      </c>
      <c r="L41" s="92" t="s">
        <v>13</v>
      </c>
      <c r="M41" s="93" t="s">
        <v>3</v>
      </c>
      <c r="N41" s="88" t="s">
        <v>13</v>
      </c>
      <c r="O41" s="94" t="s">
        <v>3</v>
      </c>
      <c r="P41" s="95" t="s">
        <v>13</v>
      </c>
      <c r="Q41" s="91" t="s">
        <v>3</v>
      </c>
      <c r="R41" s="92" t="s">
        <v>13</v>
      </c>
      <c r="S41" s="93" t="s">
        <v>3</v>
      </c>
    </row>
    <row r="42" spans="1:161" s="29" customFormat="1" x14ac:dyDescent="0.25">
      <c r="A42" s="96" t="s">
        <v>14</v>
      </c>
      <c r="B42" s="96"/>
      <c r="C42" s="97"/>
      <c r="D42" s="97"/>
      <c r="E42" s="97"/>
      <c r="F42" s="97"/>
      <c r="G42" s="98"/>
      <c r="H42" s="96"/>
      <c r="I42" s="97"/>
      <c r="J42" s="97"/>
      <c r="K42" s="97"/>
      <c r="L42" s="97"/>
      <c r="M42" s="98"/>
      <c r="N42" s="96"/>
      <c r="O42" s="97"/>
      <c r="P42" s="97"/>
      <c r="Q42" s="97"/>
      <c r="R42" s="97"/>
      <c r="S42" s="98"/>
    </row>
    <row r="43" spans="1:161" s="29" customFormat="1" x14ac:dyDescent="0.25">
      <c r="A43" s="101" t="s">
        <v>15</v>
      </c>
      <c r="B43" s="102"/>
      <c r="C43" s="103"/>
      <c r="D43" s="104"/>
      <c r="E43" s="103"/>
      <c r="F43" s="105"/>
      <c r="G43" s="106"/>
      <c r="H43" s="102"/>
      <c r="I43" s="103"/>
      <c r="J43" s="104"/>
      <c r="K43" s="103"/>
      <c r="L43" s="105"/>
      <c r="M43" s="106"/>
      <c r="N43" s="102"/>
      <c r="O43" s="103"/>
      <c r="P43" s="104"/>
      <c r="Q43" s="103"/>
      <c r="R43" s="105"/>
      <c r="S43" s="106"/>
    </row>
    <row r="44" spans="1:161" s="29" customFormat="1" x14ac:dyDescent="0.25">
      <c r="A44" s="101" t="s">
        <v>128</v>
      </c>
      <c r="B44" s="260" t="s">
        <v>148</v>
      </c>
      <c r="C44" s="261" t="s">
        <v>148</v>
      </c>
      <c r="D44" s="262" t="s">
        <v>148</v>
      </c>
      <c r="E44" s="261" t="s">
        <v>148</v>
      </c>
      <c r="F44" s="251">
        <v>44.1</v>
      </c>
      <c r="G44" s="265" t="s">
        <v>148</v>
      </c>
      <c r="H44" s="260" t="s">
        <v>148</v>
      </c>
      <c r="I44" s="261" t="s">
        <v>148</v>
      </c>
      <c r="J44" s="262" t="s">
        <v>148</v>
      </c>
      <c r="K44" s="261" t="s">
        <v>148</v>
      </c>
      <c r="L44" s="251">
        <v>15.1</v>
      </c>
      <c r="M44" s="265" t="s">
        <v>148</v>
      </c>
      <c r="N44" s="260" t="s">
        <v>148</v>
      </c>
      <c r="O44" s="261" t="s">
        <v>148</v>
      </c>
      <c r="P44" s="262" t="s">
        <v>148</v>
      </c>
      <c r="Q44" s="261" t="s">
        <v>148</v>
      </c>
      <c r="R44" s="251">
        <v>63.4</v>
      </c>
      <c r="S44" s="265" t="s">
        <v>148</v>
      </c>
    </row>
    <row r="45" spans="1:161" s="29" customFormat="1" x14ac:dyDescent="0.25">
      <c r="A45" s="101" t="s">
        <v>133</v>
      </c>
      <c r="B45" s="260" t="s">
        <v>148</v>
      </c>
      <c r="C45" s="261" t="s">
        <v>148</v>
      </c>
      <c r="D45" s="262" t="s">
        <v>148</v>
      </c>
      <c r="E45" s="261" t="s">
        <v>148</v>
      </c>
      <c r="F45" s="105">
        <v>0</v>
      </c>
      <c r="G45" s="265" t="s">
        <v>148</v>
      </c>
      <c r="H45" s="260" t="s">
        <v>148</v>
      </c>
      <c r="I45" s="261" t="s">
        <v>148</v>
      </c>
      <c r="J45" s="262" t="s">
        <v>148</v>
      </c>
      <c r="K45" s="261" t="s">
        <v>148</v>
      </c>
      <c r="L45" s="105">
        <v>0</v>
      </c>
      <c r="M45" s="265" t="s">
        <v>148</v>
      </c>
      <c r="N45" s="260" t="s">
        <v>148</v>
      </c>
      <c r="O45" s="261" t="s">
        <v>148</v>
      </c>
      <c r="P45" s="262" t="s">
        <v>148</v>
      </c>
      <c r="Q45" s="261" t="s">
        <v>148</v>
      </c>
      <c r="R45" s="251">
        <v>57.3</v>
      </c>
      <c r="S45" s="265" t="s">
        <v>148</v>
      </c>
    </row>
    <row r="46" spans="1:161" s="29" customFormat="1" x14ac:dyDescent="0.25">
      <c r="A46" s="101" t="s">
        <v>137</v>
      </c>
      <c r="B46" s="260" t="s">
        <v>148</v>
      </c>
      <c r="C46" s="261" t="s">
        <v>148</v>
      </c>
      <c r="D46" s="262" t="s">
        <v>148</v>
      </c>
      <c r="E46" s="261" t="s">
        <v>148</v>
      </c>
      <c r="F46" s="105">
        <v>0</v>
      </c>
      <c r="G46" s="265" t="s">
        <v>148</v>
      </c>
      <c r="H46" s="260" t="s">
        <v>148</v>
      </c>
      <c r="I46" s="261" t="s">
        <v>148</v>
      </c>
      <c r="J46" s="262" t="s">
        <v>148</v>
      </c>
      <c r="K46" s="261" t="s">
        <v>148</v>
      </c>
      <c r="L46" s="105">
        <v>0</v>
      </c>
      <c r="M46" s="265" t="s">
        <v>148</v>
      </c>
      <c r="N46" s="260" t="s">
        <v>148</v>
      </c>
      <c r="O46" s="261" t="s">
        <v>148</v>
      </c>
      <c r="P46" s="262" t="s">
        <v>148</v>
      </c>
      <c r="Q46" s="261" t="s">
        <v>148</v>
      </c>
      <c r="R46" s="251">
        <v>67.7</v>
      </c>
      <c r="S46" s="265" t="s">
        <v>148</v>
      </c>
    </row>
    <row r="47" spans="1:161" s="29" customFormat="1" x14ac:dyDescent="0.25">
      <c r="A47" s="101" t="s">
        <v>17</v>
      </c>
      <c r="B47" s="260"/>
      <c r="C47" s="261"/>
      <c r="D47" s="262"/>
      <c r="E47" s="261"/>
      <c r="F47" s="105"/>
      <c r="G47" s="106"/>
      <c r="H47" s="260"/>
      <c r="I47" s="261"/>
      <c r="J47" s="262"/>
      <c r="K47" s="261"/>
      <c r="L47" s="105"/>
      <c r="M47" s="106"/>
      <c r="N47" s="260"/>
      <c r="O47" s="261"/>
      <c r="P47" s="262"/>
      <c r="Q47" s="261"/>
      <c r="R47" s="105"/>
      <c r="S47" s="106"/>
    </row>
    <row r="48" spans="1:161" s="29" customFormat="1" ht="45" x14ac:dyDescent="0.25">
      <c r="A48" s="108" t="s">
        <v>85</v>
      </c>
      <c r="B48" s="260" t="s">
        <v>148</v>
      </c>
      <c r="C48" s="261" t="s">
        <v>148</v>
      </c>
      <c r="D48" s="262" t="s">
        <v>148</v>
      </c>
      <c r="E48" s="261" t="s">
        <v>148</v>
      </c>
      <c r="F48" s="251">
        <f>SUM(F44:F47)</f>
        <v>44.1</v>
      </c>
      <c r="G48" s="265" t="s">
        <v>148</v>
      </c>
      <c r="H48" s="260" t="s">
        <v>148</v>
      </c>
      <c r="I48" s="261" t="s">
        <v>148</v>
      </c>
      <c r="J48" s="262" t="s">
        <v>148</v>
      </c>
      <c r="K48" s="261" t="s">
        <v>148</v>
      </c>
      <c r="L48" s="251">
        <f>SUM(L44:L47)</f>
        <v>15.1</v>
      </c>
      <c r="M48" s="106"/>
      <c r="N48" s="260" t="s">
        <v>148</v>
      </c>
      <c r="O48" s="261" t="s">
        <v>148</v>
      </c>
      <c r="P48" s="262" t="s">
        <v>148</v>
      </c>
      <c r="Q48" s="261" t="s">
        <v>148</v>
      </c>
      <c r="R48" s="251">
        <f>SUM(R44:R47)</f>
        <v>188.39999999999998</v>
      </c>
      <c r="S48" s="265" t="s">
        <v>148</v>
      </c>
    </row>
    <row r="49" spans="1:161" s="29" customFormat="1" x14ac:dyDescent="0.25">
      <c r="A49" s="96" t="s">
        <v>19</v>
      </c>
      <c r="B49" s="96"/>
      <c r="C49" s="97"/>
      <c r="D49" s="97"/>
      <c r="E49" s="97"/>
      <c r="F49" s="97"/>
      <c r="G49" s="98"/>
      <c r="H49" s="96"/>
      <c r="I49" s="97"/>
      <c r="J49" s="97"/>
      <c r="K49" s="97"/>
      <c r="L49" s="97"/>
      <c r="M49" s="98"/>
      <c r="N49" s="96"/>
      <c r="O49" s="97"/>
      <c r="P49" s="97"/>
      <c r="Q49" s="97"/>
      <c r="R49" s="97"/>
      <c r="S49" s="98"/>
    </row>
    <row r="50" spans="1:161" s="29" customFormat="1" x14ac:dyDescent="0.25">
      <c r="A50" s="101" t="s">
        <v>20</v>
      </c>
      <c r="B50" s="263" t="s">
        <v>148</v>
      </c>
      <c r="C50" s="261" t="s">
        <v>148</v>
      </c>
      <c r="D50" s="262" t="s">
        <v>148</v>
      </c>
      <c r="E50" s="261" t="s">
        <v>148</v>
      </c>
      <c r="F50" s="264" t="s">
        <v>148</v>
      </c>
      <c r="G50" s="265" t="s">
        <v>148</v>
      </c>
      <c r="H50" s="263" t="s">
        <v>148</v>
      </c>
      <c r="I50" s="261" t="s">
        <v>148</v>
      </c>
      <c r="J50" s="262" t="s">
        <v>148</v>
      </c>
      <c r="K50" s="261" t="s">
        <v>148</v>
      </c>
      <c r="L50" s="264" t="s">
        <v>148</v>
      </c>
      <c r="M50" s="265" t="s">
        <v>148</v>
      </c>
      <c r="N50" s="263" t="s">
        <v>148</v>
      </c>
      <c r="O50" s="261" t="s">
        <v>148</v>
      </c>
      <c r="P50" s="262" t="s">
        <v>148</v>
      </c>
      <c r="Q50" s="261" t="s">
        <v>148</v>
      </c>
      <c r="R50" s="264" t="s">
        <v>148</v>
      </c>
      <c r="S50" s="265" t="s">
        <v>148</v>
      </c>
    </row>
    <row r="51" spans="1:161" s="29" customFormat="1" x14ac:dyDescent="0.25">
      <c r="A51" s="101" t="s">
        <v>21</v>
      </c>
      <c r="B51" s="263" t="s">
        <v>148</v>
      </c>
      <c r="C51" s="261" t="s">
        <v>148</v>
      </c>
      <c r="D51" s="262" t="s">
        <v>148</v>
      </c>
      <c r="E51" s="261" t="s">
        <v>148</v>
      </c>
      <c r="F51" s="264" t="s">
        <v>148</v>
      </c>
      <c r="G51" s="265" t="s">
        <v>148</v>
      </c>
      <c r="H51" s="263" t="s">
        <v>148</v>
      </c>
      <c r="I51" s="261" t="s">
        <v>148</v>
      </c>
      <c r="J51" s="262" t="s">
        <v>148</v>
      </c>
      <c r="K51" s="261" t="s">
        <v>148</v>
      </c>
      <c r="L51" s="264" t="s">
        <v>148</v>
      </c>
      <c r="M51" s="265" t="s">
        <v>148</v>
      </c>
      <c r="N51" s="263" t="s">
        <v>148</v>
      </c>
      <c r="O51" s="261" t="s">
        <v>148</v>
      </c>
      <c r="P51" s="262" t="s">
        <v>148</v>
      </c>
      <c r="Q51" s="261" t="s">
        <v>148</v>
      </c>
      <c r="R51" s="264" t="s">
        <v>148</v>
      </c>
      <c r="S51" s="265" t="s">
        <v>148</v>
      </c>
    </row>
    <row r="52" spans="1:161" s="29" customFormat="1" x14ac:dyDescent="0.25">
      <c r="A52" s="101" t="s">
        <v>22</v>
      </c>
      <c r="B52" s="263" t="s">
        <v>148</v>
      </c>
      <c r="C52" s="261" t="s">
        <v>148</v>
      </c>
      <c r="D52" s="262" t="s">
        <v>148</v>
      </c>
      <c r="E52" s="261" t="s">
        <v>148</v>
      </c>
      <c r="F52" s="264" t="s">
        <v>148</v>
      </c>
      <c r="G52" s="265" t="s">
        <v>148</v>
      </c>
      <c r="H52" s="263" t="s">
        <v>148</v>
      </c>
      <c r="I52" s="261" t="s">
        <v>148</v>
      </c>
      <c r="J52" s="262" t="s">
        <v>148</v>
      </c>
      <c r="K52" s="261" t="s">
        <v>148</v>
      </c>
      <c r="L52" s="264" t="s">
        <v>148</v>
      </c>
      <c r="M52" s="265" t="s">
        <v>148</v>
      </c>
      <c r="N52" s="263" t="s">
        <v>148</v>
      </c>
      <c r="O52" s="261" t="s">
        <v>148</v>
      </c>
      <c r="P52" s="262" t="s">
        <v>148</v>
      </c>
      <c r="Q52" s="261" t="s">
        <v>148</v>
      </c>
      <c r="R52" s="264" t="s">
        <v>148</v>
      </c>
      <c r="S52" s="265" t="s">
        <v>148</v>
      </c>
    </row>
    <row r="53" spans="1:161" s="29" customFormat="1" x14ac:dyDescent="0.25">
      <c r="A53" s="101" t="s">
        <v>23</v>
      </c>
      <c r="B53" s="263"/>
      <c r="C53" s="261"/>
      <c r="D53" s="262"/>
      <c r="E53" s="261"/>
      <c r="F53" s="264"/>
      <c r="G53" s="265"/>
      <c r="H53" s="263"/>
      <c r="I53" s="261"/>
      <c r="J53" s="262"/>
      <c r="K53" s="261"/>
      <c r="L53" s="264"/>
      <c r="M53" s="265"/>
      <c r="N53" s="263"/>
      <c r="O53" s="261"/>
      <c r="P53" s="262"/>
      <c r="Q53" s="261"/>
      <c r="R53" s="264"/>
      <c r="S53" s="265"/>
    </row>
    <row r="54" spans="1:161" s="29" customFormat="1" ht="15.75" thickBot="1" x14ac:dyDescent="0.3">
      <c r="A54" s="141" t="s">
        <v>85</v>
      </c>
      <c r="B54" s="67"/>
      <c r="C54" s="68"/>
      <c r="D54" s="69"/>
      <c r="E54" s="68"/>
      <c r="F54" s="70"/>
      <c r="G54" s="71"/>
      <c r="H54" s="67"/>
      <c r="I54" s="68"/>
      <c r="J54" s="69"/>
      <c r="K54" s="68"/>
      <c r="L54" s="70"/>
      <c r="M54" s="71"/>
      <c r="N54" s="67"/>
      <c r="O54" s="68"/>
      <c r="P54" s="69"/>
      <c r="Q54" s="68"/>
      <c r="R54" s="70"/>
      <c r="S54" s="71"/>
    </row>
    <row r="55" spans="1:161" x14ac:dyDescent="0.25">
      <c r="A55" s="422" t="s">
        <v>62</v>
      </c>
      <c r="B55" s="423"/>
      <c r="C55" s="423"/>
      <c r="D55" s="423"/>
      <c r="E55" s="423"/>
      <c r="F55" s="423"/>
      <c r="G55" s="423"/>
      <c r="H55" s="423"/>
      <c r="I55" s="423"/>
      <c r="J55" s="423"/>
      <c r="K55" s="423"/>
      <c r="L55" s="423"/>
      <c r="M55" s="443"/>
      <c r="N55" s="96"/>
      <c r="O55" s="97"/>
      <c r="P55" s="97"/>
      <c r="Q55" s="97"/>
      <c r="R55" s="97"/>
      <c r="S55" s="98"/>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x14ac:dyDescent="0.25">
      <c r="A56" s="72" t="s">
        <v>68</v>
      </c>
      <c r="B56" s="263" t="s">
        <v>148</v>
      </c>
      <c r="C56" s="261" t="s">
        <v>148</v>
      </c>
      <c r="D56" s="262" t="s">
        <v>148</v>
      </c>
      <c r="E56" s="261" t="s">
        <v>148</v>
      </c>
      <c r="F56" s="264" t="s">
        <v>148</v>
      </c>
      <c r="G56" s="265" t="s">
        <v>148</v>
      </c>
      <c r="H56" s="263" t="s">
        <v>148</v>
      </c>
      <c r="I56" s="261" t="s">
        <v>148</v>
      </c>
      <c r="J56" s="262" t="s">
        <v>148</v>
      </c>
      <c r="K56" s="261" t="s">
        <v>148</v>
      </c>
      <c r="L56" s="264" t="s">
        <v>148</v>
      </c>
      <c r="M56" s="265" t="s">
        <v>148</v>
      </c>
      <c r="N56" s="263" t="s">
        <v>148</v>
      </c>
      <c r="O56" s="261" t="s">
        <v>148</v>
      </c>
      <c r="P56" s="262" t="s">
        <v>148</v>
      </c>
      <c r="Q56" s="261" t="s">
        <v>148</v>
      </c>
      <c r="R56" s="264" t="s">
        <v>148</v>
      </c>
      <c r="S56" s="265" t="s">
        <v>148</v>
      </c>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row>
    <row r="57" spans="1:161" ht="15.75" thickBot="1" x14ac:dyDescent="0.3">
      <c r="A57" s="73"/>
      <c r="B57" s="74"/>
      <c r="C57" s="75"/>
      <c r="D57" s="76"/>
      <c r="E57" s="75"/>
      <c r="F57" s="77"/>
      <c r="G57" s="78"/>
      <c r="H57" s="74"/>
      <c r="I57" s="75"/>
      <c r="J57" s="76"/>
      <c r="K57" s="75"/>
      <c r="L57" s="77"/>
      <c r="M57" s="79"/>
      <c r="N57" s="74"/>
      <c r="O57" s="75"/>
      <c r="P57" s="76"/>
      <c r="Q57" s="75"/>
      <c r="R57" s="77"/>
      <c r="S57" s="7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row>
    <row r="58" spans="1:161" s="29" customFormat="1" x14ac:dyDescent="0.25">
      <c r="A58" s="462" t="s">
        <v>24</v>
      </c>
      <c r="B58" s="463"/>
      <c r="C58" s="463"/>
      <c r="D58" s="463"/>
      <c r="E58" s="463"/>
      <c r="F58" s="463"/>
      <c r="G58" s="463"/>
      <c r="H58" s="463"/>
      <c r="I58" s="463"/>
      <c r="J58" s="463"/>
      <c r="K58" s="463"/>
      <c r="L58" s="463"/>
      <c r="M58" s="464"/>
    </row>
    <row r="59" spans="1:161" s="29" customFormat="1" ht="30" x14ac:dyDescent="0.25">
      <c r="A59" s="111" t="s">
        <v>54</v>
      </c>
      <c r="B59" s="272" t="s">
        <v>148</v>
      </c>
      <c r="C59" s="273" t="s">
        <v>148</v>
      </c>
      <c r="D59" s="274" t="s">
        <v>148</v>
      </c>
      <c r="E59" s="273" t="s">
        <v>148</v>
      </c>
      <c r="F59" s="275" t="s">
        <v>148</v>
      </c>
      <c r="G59" s="276" t="s">
        <v>148</v>
      </c>
      <c r="H59" s="272" t="s">
        <v>148</v>
      </c>
      <c r="I59" s="273" t="s">
        <v>148</v>
      </c>
      <c r="J59" s="274" t="s">
        <v>148</v>
      </c>
      <c r="K59" s="273" t="s">
        <v>148</v>
      </c>
      <c r="L59" s="275" t="s">
        <v>148</v>
      </c>
      <c r="M59" s="276" t="s">
        <v>148</v>
      </c>
      <c r="N59" s="272" t="s">
        <v>148</v>
      </c>
      <c r="O59" s="273" t="s">
        <v>148</v>
      </c>
      <c r="P59" s="274" t="s">
        <v>148</v>
      </c>
      <c r="Q59" s="273" t="s">
        <v>148</v>
      </c>
      <c r="R59" s="275" t="s">
        <v>148</v>
      </c>
      <c r="S59" s="276" t="s">
        <v>148</v>
      </c>
    </row>
    <row r="60" spans="1:161" s="29" customFormat="1" ht="30" x14ac:dyDescent="0.25">
      <c r="A60" s="111" t="s">
        <v>55</v>
      </c>
      <c r="B60" s="277" t="s">
        <v>148</v>
      </c>
      <c r="C60" s="278" t="s">
        <v>148</v>
      </c>
      <c r="D60" s="279" t="s">
        <v>148</v>
      </c>
      <c r="E60" s="278" t="s">
        <v>148</v>
      </c>
      <c r="F60" s="280" t="s">
        <v>148</v>
      </c>
      <c r="G60" s="281" t="s">
        <v>148</v>
      </c>
      <c r="H60" s="277" t="s">
        <v>148</v>
      </c>
      <c r="I60" s="278" t="s">
        <v>148</v>
      </c>
      <c r="J60" s="279" t="s">
        <v>148</v>
      </c>
      <c r="K60" s="278" t="s">
        <v>148</v>
      </c>
      <c r="L60" s="280" t="s">
        <v>148</v>
      </c>
      <c r="M60" s="281" t="s">
        <v>148</v>
      </c>
      <c r="N60" s="277" t="s">
        <v>148</v>
      </c>
      <c r="O60" s="278" t="s">
        <v>148</v>
      </c>
      <c r="P60" s="279" t="s">
        <v>148</v>
      </c>
      <c r="Q60" s="278" t="s">
        <v>148</v>
      </c>
      <c r="R60" s="280" t="s">
        <v>148</v>
      </c>
      <c r="S60" s="281" t="s">
        <v>148</v>
      </c>
    </row>
    <row r="61" spans="1:161" s="29" customFormat="1" ht="30" x14ac:dyDescent="0.25">
      <c r="A61" s="128" t="s">
        <v>58</v>
      </c>
      <c r="B61" s="266" t="s">
        <v>148</v>
      </c>
      <c r="C61" s="267" t="s">
        <v>148</v>
      </c>
      <c r="D61" s="268" t="s">
        <v>148</v>
      </c>
      <c r="E61" s="267" t="s">
        <v>148</v>
      </c>
      <c r="F61" s="269" t="s">
        <v>148</v>
      </c>
      <c r="G61" s="270" t="s">
        <v>148</v>
      </c>
      <c r="H61" s="266" t="s">
        <v>148</v>
      </c>
      <c r="I61" s="267" t="s">
        <v>148</v>
      </c>
      <c r="J61" s="268" t="s">
        <v>148</v>
      </c>
      <c r="K61" s="267" t="s">
        <v>148</v>
      </c>
      <c r="L61" s="269" t="s">
        <v>148</v>
      </c>
      <c r="M61" s="270" t="s">
        <v>148</v>
      </c>
      <c r="N61" s="266" t="s">
        <v>148</v>
      </c>
      <c r="O61" s="267" t="s">
        <v>148</v>
      </c>
      <c r="P61" s="268" t="s">
        <v>148</v>
      </c>
      <c r="Q61" s="267" t="s">
        <v>148</v>
      </c>
      <c r="R61" s="269" t="s">
        <v>148</v>
      </c>
      <c r="S61" s="270" t="s">
        <v>148</v>
      </c>
    </row>
    <row r="62" spans="1:161" s="29" customFormat="1" x14ac:dyDescent="0.25">
      <c r="A62" s="482"/>
      <c r="B62" s="483"/>
      <c r="C62" s="483"/>
      <c r="D62" s="483"/>
      <c r="E62" s="483"/>
      <c r="F62" s="483"/>
      <c r="G62" s="483"/>
      <c r="H62" s="483"/>
      <c r="I62" s="483"/>
      <c r="J62" s="483"/>
      <c r="K62" s="483"/>
      <c r="L62" s="483"/>
      <c r="M62" s="484"/>
      <c r="N62" s="96"/>
      <c r="O62" s="97"/>
      <c r="P62" s="97"/>
      <c r="Q62" s="97"/>
      <c r="R62" s="97"/>
      <c r="S62" s="98"/>
    </row>
    <row r="63" spans="1:161" s="29" customFormat="1" ht="15.75" thickBot="1" x14ac:dyDescent="0.3">
      <c r="A63" s="119" t="s">
        <v>56</v>
      </c>
      <c r="B63" s="120"/>
      <c r="C63" s="121"/>
      <c r="D63" s="122"/>
      <c r="E63" s="123"/>
      <c r="F63" s="124"/>
      <c r="G63" s="125"/>
      <c r="H63" s="120"/>
      <c r="I63" s="121"/>
      <c r="J63" s="122"/>
      <c r="K63" s="123"/>
      <c r="L63" s="124"/>
      <c r="M63" s="125"/>
      <c r="N63" s="120"/>
      <c r="O63" s="121"/>
      <c r="P63" s="122"/>
      <c r="Q63" s="123"/>
      <c r="R63" s="124"/>
      <c r="S63" s="125"/>
    </row>
    <row r="64" spans="1:161" s="29" customFormat="1" x14ac:dyDescent="0.25">
      <c r="A64" s="85"/>
      <c r="B64" s="85"/>
      <c r="C64" s="85"/>
      <c r="D64" s="85"/>
      <c r="E64" s="99"/>
      <c r="F64" s="99"/>
      <c r="G64" s="99"/>
      <c r="H64" s="99"/>
      <c r="I64" s="99"/>
      <c r="J64" s="99"/>
      <c r="K64" s="99"/>
      <c r="L64" s="99"/>
      <c r="M64" s="99"/>
      <c r="N64" s="99"/>
      <c r="O64" s="99"/>
      <c r="P64" s="99"/>
      <c r="Q64" s="99"/>
      <c r="R64" s="99"/>
      <c r="S64" s="99"/>
    </row>
    <row r="65" spans="1:19" s="29" customFormat="1" ht="15.75" thickBot="1" x14ac:dyDescent="0.3">
      <c r="A65" s="485" t="s">
        <v>80</v>
      </c>
      <c r="B65" s="486"/>
      <c r="C65" s="486"/>
      <c r="D65" s="486"/>
      <c r="E65" s="486"/>
      <c r="F65" s="486"/>
      <c r="G65" s="486"/>
      <c r="H65" s="486"/>
      <c r="I65" s="486"/>
      <c r="J65" s="486"/>
      <c r="K65" s="486"/>
      <c r="L65" s="486"/>
      <c r="M65" s="486"/>
      <c r="N65" s="486"/>
      <c r="O65" s="486"/>
      <c r="P65" s="486"/>
      <c r="Q65" s="486"/>
      <c r="R65" s="486"/>
      <c r="S65" s="486"/>
    </row>
    <row r="66" spans="1:19" s="29" customFormat="1" x14ac:dyDescent="0.25">
      <c r="A66" s="82" t="s">
        <v>83</v>
      </c>
      <c r="B66" s="459" t="s">
        <v>126</v>
      </c>
      <c r="C66" s="460"/>
      <c r="D66" s="460"/>
      <c r="E66" s="460"/>
      <c r="F66" s="460"/>
      <c r="G66" s="461"/>
      <c r="H66" s="459" t="s">
        <v>141</v>
      </c>
      <c r="I66" s="460"/>
      <c r="J66" s="460"/>
      <c r="K66" s="460"/>
      <c r="L66" s="460"/>
      <c r="M66" s="461"/>
      <c r="N66" s="459" t="s">
        <v>142</v>
      </c>
      <c r="O66" s="460"/>
      <c r="P66" s="460"/>
      <c r="Q66" s="460"/>
      <c r="R66" s="460"/>
      <c r="S66" s="461"/>
    </row>
    <row r="67" spans="1:19" s="29" customFormat="1" x14ac:dyDescent="0.25">
      <c r="A67" s="84"/>
      <c r="B67" s="456" t="s">
        <v>64</v>
      </c>
      <c r="C67" s="457"/>
      <c r="D67" s="457" t="s">
        <v>5</v>
      </c>
      <c r="E67" s="457"/>
      <c r="F67" s="457" t="s">
        <v>75</v>
      </c>
      <c r="G67" s="458"/>
      <c r="H67" s="456" t="s">
        <v>64</v>
      </c>
      <c r="I67" s="457"/>
      <c r="J67" s="457" t="s">
        <v>5</v>
      </c>
      <c r="K67" s="457"/>
      <c r="L67" s="457" t="s">
        <v>75</v>
      </c>
      <c r="M67" s="458"/>
      <c r="N67" s="456" t="s">
        <v>64</v>
      </c>
      <c r="O67" s="457"/>
      <c r="P67" s="457" t="s">
        <v>5</v>
      </c>
      <c r="Q67" s="457"/>
      <c r="R67" s="457" t="s">
        <v>75</v>
      </c>
      <c r="S67" s="458"/>
    </row>
    <row r="68" spans="1:19" s="29" customFormat="1" x14ac:dyDescent="0.25">
      <c r="A68" s="87" t="s">
        <v>84</v>
      </c>
      <c r="B68" s="88" t="s">
        <v>13</v>
      </c>
      <c r="C68" s="89" t="s">
        <v>3</v>
      </c>
      <c r="D68" s="90" t="s">
        <v>13</v>
      </c>
      <c r="E68" s="91" t="s">
        <v>3</v>
      </c>
      <c r="F68" s="92" t="s">
        <v>13</v>
      </c>
      <c r="G68" s="93" t="s">
        <v>3</v>
      </c>
      <c r="H68" s="88" t="s">
        <v>13</v>
      </c>
      <c r="I68" s="94" t="s">
        <v>3</v>
      </c>
      <c r="J68" s="95" t="s">
        <v>13</v>
      </c>
      <c r="K68" s="91" t="s">
        <v>3</v>
      </c>
      <c r="L68" s="92" t="s">
        <v>13</v>
      </c>
      <c r="M68" s="93" t="s">
        <v>3</v>
      </c>
      <c r="N68" s="88" t="s">
        <v>13</v>
      </c>
      <c r="O68" s="94" t="s">
        <v>3</v>
      </c>
      <c r="P68" s="95" t="s">
        <v>13</v>
      </c>
      <c r="Q68" s="91" t="s">
        <v>3</v>
      </c>
      <c r="R68" s="92" t="s">
        <v>13</v>
      </c>
      <c r="S68" s="93" t="s">
        <v>3</v>
      </c>
    </row>
    <row r="69" spans="1:19" s="29" customFormat="1" x14ac:dyDescent="0.25">
      <c r="A69" s="96" t="s">
        <v>14</v>
      </c>
      <c r="B69" s="96"/>
      <c r="C69" s="97"/>
      <c r="D69" s="97"/>
      <c r="E69" s="97"/>
      <c r="F69" s="97"/>
      <c r="G69" s="98"/>
      <c r="H69" s="96"/>
      <c r="I69" s="97"/>
      <c r="J69" s="97"/>
      <c r="K69" s="97"/>
      <c r="L69" s="97"/>
      <c r="M69" s="98"/>
      <c r="N69" s="96"/>
      <c r="O69" s="97"/>
      <c r="P69" s="97"/>
      <c r="Q69" s="97"/>
      <c r="R69" s="97"/>
      <c r="S69" s="98"/>
    </row>
    <row r="70" spans="1:19" s="29" customFormat="1" x14ac:dyDescent="0.25">
      <c r="A70" s="101" t="s">
        <v>15</v>
      </c>
      <c r="B70" s="102"/>
      <c r="C70" s="103"/>
      <c r="D70" s="104"/>
      <c r="E70" s="103"/>
      <c r="F70" s="105"/>
      <c r="G70" s="106"/>
      <c r="H70" s="102"/>
      <c r="I70" s="103"/>
      <c r="J70" s="104"/>
      <c r="K70" s="103"/>
      <c r="L70" s="105"/>
      <c r="M70" s="106"/>
      <c r="N70" s="102"/>
      <c r="O70" s="103"/>
      <c r="P70" s="104"/>
      <c r="Q70" s="103"/>
      <c r="R70" s="105"/>
      <c r="S70" s="106"/>
    </row>
    <row r="71" spans="1:19" s="29" customFormat="1" x14ac:dyDescent="0.25">
      <c r="A71" s="101" t="s">
        <v>127</v>
      </c>
      <c r="B71" s="260" t="s">
        <v>148</v>
      </c>
      <c r="C71" s="261" t="s">
        <v>148</v>
      </c>
      <c r="D71" s="262" t="s">
        <v>148</v>
      </c>
      <c r="E71" s="261" t="s">
        <v>148</v>
      </c>
      <c r="F71" s="356">
        <v>50.9</v>
      </c>
      <c r="G71" s="265" t="s">
        <v>148</v>
      </c>
      <c r="H71" s="260" t="s">
        <v>148</v>
      </c>
      <c r="I71" s="261" t="s">
        <v>148</v>
      </c>
      <c r="J71" s="262" t="s">
        <v>148</v>
      </c>
      <c r="K71" s="261" t="s">
        <v>148</v>
      </c>
      <c r="L71" s="385" t="s">
        <v>154</v>
      </c>
      <c r="M71" s="265" t="s">
        <v>148</v>
      </c>
      <c r="N71" s="260" t="s">
        <v>148</v>
      </c>
      <c r="O71" s="261" t="s">
        <v>148</v>
      </c>
      <c r="P71" s="262" t="s">
        <v>148</v>
      </c>
      <c r="Q71" s="261" t="s">
        <v>148</v>
      </c>
      <c r="R71" s="385" t="s">
        <v>154</v>
      </c>
      <c r="S71" s="265" t="s">
        <v>148</v>
      </c>
    </row>
    <row r="72" spans="1:19" s="29" customFormat="1" x14ac:dyDescent="0.25">
      <c r="A72" s="101" t="s">
        <v>128</v>
      </c>
      <c r="B72" s="260" t="s">
        <v>148</v>
      </c>
      <c r="C72" s="261" t="s">
        <v>148</v>
      </c>
      <c r="D72" s="262" t="s">
        <v>148</v>
      </c>
      <c r="E72" s="261" t="s">
        <v>148</v>
      </c>
      <c r="F72" s="356">
        <v>49.1</v>
      </c>
      <c r="G72" s="265" t="s">
        <v>148</v>
      </c>
      <c r="H72" s="260" t="s">
        <v>148</v>
      </c>
      <c r="I72" s="261" t="s">
        <v>148</v>
      </c>
      <c r="J72" s="262" t="s">
        <v>148</v>
      </c>
      <c r="K72" s="261" t="s">
        <v>148</v>
      </c>
      <c r="L72" s="385" t="s">
        <v>154</v>
      </c>
      <c r="M72" s="265" t="s">
        <v>148</v>
      </c>
      <c r="N72" s="260" t="s">
        <v>148</v>
      </c>
      <c r="O72" s="261" t="s">
        <v>148</v>
      </c>
      <c r="P72" s="262" t="s">
        <v>148</v>
      </c>
      <c r="Q72" s="261" t="s">
        <v>148</v>
      </c>
      <c r="R72" s="385" t="s">
        <v>154</v>
      </c>
      <c r="S72" s="265" t="s">
        <v>148</v>
      </c>
    </row>
    <row r="73" spans="1:19" s="29" customFormat="1" x14ac:dyDescent="0.25">
      <c r="A73" s="101" t="s">
        <v>132</v>
      </c>
      <c r="B73" s="260" t="s">
        <v>148</v>
      </c>
      <c r="C73" s="261" t="s">
        <v>148</v>
      </c>
      <c r="D73" s="262" t="s">
        <v>148</v>
      </c>
      <c r="E73" s="261" t="s">
        <v>148</v>
      </c>
      <c r="F73" s="282">
        <v>0</v>
      </c>
      <c r="G73" s="265" t="s">
        <v>148</v>
      </c>
      <c r="H73" s="260" t="s">
        <v>148</v>
      </c>
      <c r="I73" s="261" t="s">
        <v>148</v>
      </c>
      <c r="J73" s="262" t="s">
        <v>148</v>
      </c>
      <c r="K73" s="261" t="s">
        <v>148</v>
      </c>
      <c r="L73" s="282">
        <v>0</v>
      </c>
      <c r="M73" s="265" t="s">
        <v>148</v>
      </c>
      <c r="N73" s="260" t="s">
        <v>148</v>
      </c>
      <c r="O73" s="261" t="s">
        <v>148</v>
      </c>
      <c r="P73" s="262" t="s">
        <v>148</v>
      </c>
      <c r="Q73" s="261" t="s">
        <v>148</v>
      </c>
      <c r="R73" s="385" t="s">
        <v>154</v>
      </c>
      <c r="S73" s="265" t="s">
        <v>148</v>
      </c>
    </row>
    <row r="74" spans="1:19" s="29" customFormat="1" x14ac:dyDescent="0.25">
      <c r="A74" s="101" t="s">
        <v>133</v>
      </c>
      <c r="B74" s="260" t="s">
        <v>148</v>
      </c>
      <c r="C74" s="261" t="s">
        <v>148</v>
      </c>
      <c r="D74" s="262" t="s">
        <v>148</v>
      </c>
      <c r="E74" s="261" t="s">
        <v>148</v>
      </c>
      <c r="F74" s="282">
        <v>0</v>
      </c>
      <c r="G74" s="265" t="s">
        <v>148</v>
      </c>
      <c r="H74" s="260" t="s">
        <v>148</v>
      </c>
      <c r="I74" s="261" t="s">
        <v>148</v>
      </c>
      <c r="J74" s="262" t="s">
        <v>148</v>
      </c>
      <c r="K74" s="261" t="s">
        <v>148</v>
      </c>
      <c r="L74" s="282">
        <v>0</v>
      </c>
      <c r="M74" s="265" t="s">
        <v>148</v>
      </c>
      <c r="N74" s="260" t="s">
        <v>148</v>
      </c>
      <c r="O74" s="261" t="s">
        <v>148</v>
      </c>
      <c r="P74" s="262" t="s">
        <v>148</v>
      </c>
      <c r="Q74" s="261" t="s">
        <v>148</v>
      </c>
      <c r="R74" s="385" t="s">
        <v>154</v>
      </c>
      <c r="S74" s="265" t="s">
        <v>148</v>
      </c>
    </row>
    <row r="75" spans="1:19" s="29" customFormat="1" x14ac:dyDescent="0.25">
      <c r="A75" s="101" t="s">
        <v>136</v>
      </c>
      <c r="B75" s="260" t="s">
        <v>148</v>
      </c>
      <c r="C75" s="261" t="s">
        <v>148</v>
      </c>
      <c r="D75" s="262" t="s">
        <v>148</v>
      </c>
      <c r="E75" s="261" t="s">
        <v>148</v>
      </c>
      <c r="F75" s="282">
        <v>0</v>
      </c>
      <c r="G75" s="265" t="s">
        <v>148</v>
      </c>
      <c r="H75" s="260" t="s">
        <v>148</v>
      </c>
      <c r="I75" s="261" t="s">
        <v>148</v>
      </c>
      <c r="J75" s="262" t="s">
        <v>148</v>
      </c>
      <c r="K75" s="261" t="s">
        <v>148</v>
      </c>
      <c r="L75" s="282">
        <v>0</v>
      </c>
      <c r="M75" s="265" t="s">
        <v>148</v>
      </c>
      <c r="N75" s="260" t="s">
        <v>148</v>
      </c>
      <c r="O75" s="261" t="s">
        <v>148</v>
      </c>
      <c r="P75" s="262" t="s">
        <v>148</v>
      </c>
      <c r="Q75" s="261" t="s">
        <v>148</v>
      </c>
      <c r="R75" s="385" t="s">
        <v>154</v>
      </c>
      <c r="S75" s="265" t="s">
        <v>148</v>
      </c>
    </row>
    <row r="76" spans="1:19" s="29" customFormat="1" x14ac:dyDescent="0.25">
      <c r="A76" s="101" t="s">
        <v>137</v>
      </c>
      <c r="B76" s="260" t="s">
        <v>148</v>
      </c>
      <c r="C76" s="261" t="s">
        <v>148</v>
      </c>
      <c r="D76" s="262" t="s">
        <v>148</v>
      </c>
      <c r="E76" s="261" t="s">
        <v>148</v>
      </c>
      <c r="F76" s="282">
        <v>0</v>
      </c>
      <c r="G76" s="265" t="s">
        <v>148</v>
      </c>
      <c r="H76" s="260" t="s">
        <v>148</v>
      </c>
      <c r="I76" s="261" t="s">
        <v>148</v>
      </c>
      <c r="J76" s="262" t="s">
        <v>148</v>
      </c>
      <c r="K76" s="261" t="s">
        <v>148</v>
      </c>
      <c r="L76" s="282">
        <v>0</v>
      </c>
      <c r="M76" s="265" t="s">
        <v>148</v>
      </c>
      <c r="N76" s="260" t="s">
        <v>148</v>
      </c>
      <c r="O76" s="261" t="s">
        <v>148</v>
      </c>
      <c r="P76" s="262" t="s">
        <v>148</v>
      </c>
      <c r="Q76" s="261" t="s">
        <v>148</v>
      </c>
      <c r="R76" s="385" t="s">
        <v>154</v>
      </c>
      <c r="S76" s="265" t="s">
        <v>148</v>
      </c>
    </row>
    <row r="77" spans="1:19" s="29" customFormat="1" x14ac:dyDescent="0.25">
      <c r="A77" s="101" t="s">
        <v>17</v>
      </c>
      <c r="B77" s="260"/>
      <c r="C77" s="261"/>
      <c r="D77" s="262"/>
      <c r="E77" s="261"/>
      <c r="F77" s="282"/>
      <c r="G77" s="106"/>
      <c r="H77" s="260"/>
      <c r="I77" s="261"/>
      <c r="J77" s="262"/>
      <c r="K77" s="261"/>
      <c r="L77" s="282"/>
      <c r="M77" s="281"/>
      <c r="N77" s="260"/>
      <c r="O77" s="261"/>
      <c r="P77" s="262"/>
      <c r="Q77" s="261"/>
      <c r="R77" s="369"/>
      <c r="S77" s="281"/>
    </row>
    <row r="78" spans="1:19" s="29" customFormat="1" ht="45" x14ac:dyDescent="0.25">
      <c r="A78" s="108" t="s">
        <v>85</v>
      </c>
      <c r="B78" s="260" t="s">
        <v>148</v>
      </c>
      <c r="C78" s="261" t="s">
        <v>148</v>
      </c>
      <c r="D78" s="262" t="s">
        <v>148</v>
      </c>
      <c r="E78" s="261" t="s">
        <v>148</v>
      </c>
      <c r="F78" s="370">
        <f>SUM(F71:F77)</f>
        <v>100</v>
      </c>
      <c r="G78" s="265" t="s">
        <v>148</v>
      </c>
      <c r="H78" s="260" t="s">
        <v>148</v>
      </c>
      <c r="I78" s="261" t="s">
        <v>148</v>
      </c>
      <c r="J78" s="262" t="s">
        <v>148</v>
      </c>
      <c r="K78" s="261" t="s">
        <v>148</v>
      </c>
      <c r="L78" s="420" t="s">
        <v>154</v>
      </c>
      <c r="M78" s="265" t="s">
        <v>148</v>
      </c>
      <c r="N78" s="260" t="s">
        <v>148</v>
      </c>
      <c r="O78" s="261" t="s">
        <v>148</v>
      </c>
      <c r="P78" s="260" t="s">
        <v>148</v>
      </c>
      <c r="Q78" s="261" t="s">
        <v>148</v>
      </c>
      <c r="R78" s="420" t="s">
        <v>154</v>
      </c>
      <c r="S78" s="265" t="s">
        <v>148</v>
      </c>
    </row>
    <row r="79" spans="1:19" s="29" customFormat="1" x14ac:dyDescent="0.25">
      <c r="A79" s="96" t="s">
        <v>19</v>
      </c>
      <c r="B79" s="96"/>
      <c r="C79" s="97"/>
      <c r="D79" s="97"/>
      <c r="E79" s="97"/>
      <c r="F79" s="97"/>
      <c r="G79" s="98"/>
      <c r="H79" s="96"/>
      <c r="I79" s="97"/>
      <c r="J79" s="97"/>
      <c r="K79" s="97"/>
      <c r="L79" s="97"/>
      <c r="M79" s="98"/>
      <c r="N79" s="96"/>
      <c r="O79" s="97"/>
      <c r="P79" s="97"/>
      <c r="Q79" s="97"/>
      <c r="R79" s="97"/>
      <c r="S79" s="98"/>
    </row>
    <row r="80" spans="1:19" s="29" customFormat="1" x14ac:dyDescent="0.25">
      <c r="A80" s="101" t="s">
        <v>20</v>
      </c>
      <c r="B80" s="263" t="s">
        <v>148</v>
      </c>
      <c r="C80" s="261" t="s">
        <v>148</v>
      </c>
      <c r="D80" s="262" t="s">
        <v>148</v>
      </c>
      <c r="E80" s="261" t="s">
        <v>148</v>
      </c>
      <c r="F80" s="264" t="s">
        <v>148</v>
      </c>
      <c r="G80" s="265" t="s">
        <v>148</v>
      </c>
      <c r="H80" s="263" t="s">
        <v>148</v>
      </c>
      <c r="I80" s="261" t="s">
        <v>148</v>
      </c>
      <c r="J80" s="262" t="s">
        <v>148</v>
      </c>
      <c r="K80" s="261" t="s">
        <v>148</v>
      </c>
      <c r="L80" s="264" t="s">
        <v>148</v>
      </c>
      <c r="M80" s="265" t="s">
        <v>148</v>
      </c>
      <c r="N80" s="263" t="s">
        <v>148</v>
      </c>
      <c r="O80" s="261" t="s">
        <v>148</v>
      </c>
      <c r="P80" s="262" t="s">
        <v>148</v>
      </c>
      <c r="Q80" s="261" t="s">
        <v>148</v>
      </c>
      <c r="R80" s="264" t="s">
        <v>148</v>
      </c>
      <c r="S80" s="265" t="s">
        <v>148</v>
      </c>
    </row>
    <row r="81" spans="1:161" x14ac:dyDescent="0.25">
      <c r="A81" s="101" t="s">
        <v>21</v>
      </c>
      <c r="B81" s="263" t="s">
        <v>148</v>
      </c>
      <c r="C81" s="261" t="s">
        <v>148</v>
      </c>
      <c r="D81" s="262" t="s">
        <v>148</v>
      </c>
      <c r="E81" s="261" t="s">
        <v>148</v>
      </c>
      <c r="F81" s="264" t="s">
        <v>148</v>
      </c>
      <c r="G81" s="265" t="s">
        <v>148</v>
      </c>
      <c r="H81" s="263" t="s">
        <v>148</v>
      </c>
      <c r="I81" s="261" t="s">
        <v>148</v>
      </c>
      <c r="J81" s="262" t="s">
        <v>148</v>
      </c>
      <c r="K81" s="261" t="s">
        <v>148</v>
      </c>
      <c r="L81" s="264" t="s">
        <v>148</v>
      </c>
      <c r="M81" s="265" t="s">
        <v>148</v>
      </c>
      <c r="N81" s="263" t="s">
        <v>148</v>
      </c>
      <c r="O81" s="261" t="s">
        <v>148</v>
      </c>
      <c r="P81" s="262" t="s">
        <v>148</v>
      </c>
      <c r="Q81" s="261" t="s">
        <v>148</v>
      </c>
      <c r="R81" s="264" t="s">
        <v>148</v>
      </c>
      <c r="S81" s="265" t="s">
        <v>148</v>
      </c>
    </row>
    <row r="82" spans="1:161" x14ac:dyDescent="0.25">
      <c r="A82" s="101" t="s">
        <v>22</v>
      </c>
      <c r="B82" s="263" t="s">
        <v>148</v>
      </c>
      <c r="C82" s="261" t="s">
        <v>148</v>
      </c>
      <c r="D82" s="262" t="s">
        <v>148</v>
      </c>
      <c r="E82" s="261" t="s">
        <v>148</v>
      </c>
      <c r="F82" s="264" t="s">
        <v>148</v>
      </c>
      <c r="G82" s="265" t="s">
        <v>148</v>
      </c>
      <c r="H82" s="263" t="s">
        <v>148</v>
      </c>
      <c r="I82" s="261" t="s">
        <v>148</v>
      </c>
      <c r="J82" s="262" t="s">
        <v>148</v>
      </c>
      <c r="K82" s="261" t="s">
        <v>148</v>
      </c>
      <c r="L82" s="264" t="s">
        <v>148</v>
      </c>
      <c r="M82" s="265" t="s">
        <v>148</v>
      </c>
      <c r="N82" s="263" t="s">
        <v>148</v>
      </c>
      <c r="O82" s="261" t="s">
        <v>148</v>
      </c>
      <c r="P82" s="262" t="s">
        <v>148</v>
      </c>
      <c r="Q82" s="261" t="s">
        <v>148</v>
      </c>
      <c r="R82" s="264" t="s">
        <v>148</v>
      </c>
      <c r="S82" s="265" t="s">
        <v>148</v>
      </c>
    </row>
    <row r="83" spans="1:161" x14ac:dyDescent="0.25">
      <c r="A83" s="101" t="s">
        <v>23</v>
      </c>
      <c r="B83" s="263"/>
      <c r="C83" s="261"/>
      <c r="D83" s="262"/>
      <c r="E83" s="261"/>
      <c r="F83" s="264"/>
      <c r="G83" s="265"/>
      <c r="H83" s="263"/>
      <c r="I83" s="261"/>
      <c r="J83" s="262"/>
      <c r="K83" s="261"/>
      <c r="L83" s="264"/>
      <c r="M83" s="265"/>
      <c r="N83" s="263"/>
      <c r="O83" s="261"/>
      <c r="P83" s="262"/>
      <c r="Q83" s="261"/>
      <c r="R83" s="264"/>
      <c r="S83" s="265"/>
    </row>
    <row r="84" spans="1:161" ht="45.75" thickBot="1" x14ac:dyDescent="0.3">
      <c r="A84" s="111" t="s">
        <v>85</v>
      </c>
      <c r="B84" s="266" t="s">
        <v>148</v>
      </c>
      <c r="C84" s="267" t="s">
        <v>148</v>
      </c>
      <c r="D84" s="268" t="s">
        <v>148</v>
      </c>
      <c r="E84" s="267" t="s">
        <v>148</v>
      </c>
      <c r="F84" s="269" t="s">
        <v>148</v>
      </c>
      <c r="G84" s="270" t="s">
        <v>148</v>
      </c>
      <c r="H84" s="266" t="s">
        <v>148</v>
      </c>
      <c r="I84" s="267" t="s">
        <v>148</v>
      </c>
      <c r="J84" s="268" t="s">
        <v>148</v>
      </c>
      <c r="K84" s="267" t="s">
        <v>148</v>
      </c>
      <c r="L84" s="269" t="s">
        <v>148</v>
      </c>
      <c r="M84" s="270" t="s">
        <v>148</v>
      </c>
      <c r="N84" s="266" t="s">
        <v>148</v>
      </c>
      <c r="O84" s="267" t="s">
        <v>148</v>
      </c>
      <c r="P84" s="268" t="s">
        <v>148</v>
      </c>
      <c r="Q84" s="267" t="s">
        <v>148</v>
      </c>
      <c r="R84" s="269" t="s">
        <v>148</v>
      </c>
      <c r="S84" s="270" t="s">
        <v>148</v>
      </c>
    </row>
    <row r="85" spans="1:161" x14ac:dyDescent="0.25">
      <c r="A85" s="422" t="s">
        <v>62</v>
      </c>
      <c r="B85" s="423"/>
      <c r="C85" s="423"/>
      <c r="D85" s="423"/>
      <c r="E85" s="423"/>
      <c r="F85" s="423"/>
      <c r="G85" s="423"/>
      <c r="H85" s="423"/>
      <c r="I85" s="423"/>
      <c r="J85" s="423"/>
      <c r="K85" s="423"/>
      <c r="L85" s="423"/>
      <c r="M85" s="443"/>
      <c r="N85" s="96"/>
      <c r="O85" s="97"/>
      <c r="P85" s="97"/>
      <c r="Q85" s="97"/>
      <c r="R85" s="97"/>
      <c r="S85" s="98"/>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row>
    <row r="86" spans="1:161" x14ac:dyDescent="0.25">
      <c r="A86" s="72" t="s">
        <v>68</v>
      </c>
      <c r="B86" s="266" t="s">
        <v>148</v>
      </c>
      <c r="C86" s="267" t="s">
        <v>148</v>
      </c>
      <c r="D86" s="268" t="s">
        <v>148</v>
      </c>
      <c r="E86" s="267" t="s">
        <v>148</v>
      </c>
      <c r="F86" s="269" t="s">
        <v>148</v>
      </c>
      <c r="G86" s="270" t="s">
        <v>148</v>
      </c>
      <c r="H86" s="266" t="s">
        <v>148</v>
      </c>
      <c r="I86" s="267" t="s">
        <v>148</v>
      </c>
      <c r="J86" s="268" t="s">
        <v>148</v>
      </c>
      <c r="K86" s="267" t="s">
        <v>148</v>
      </c>
      <c r="L86" s="269" t="s">
        <v>148</v>
      </c>
      <c r="M86" s="283" t="s">
        <v>148</v>
      </c>
      <c r="N86" s="266" t="s">
        <v>148</v>
      </c>
      <c r="O86" s="267" t="s">
        <v>148</v>
      </c>
      <c r="P86" s="268" t="s">
        <v>148</v>
      </c>
      <c r="Q86" s="267" t="s">
        <v>148</v>
      </c>
      <c r="R86" s="269" t="s">
        <v>148</v>
      </c>
      <c r="S86" s="283" t="s">
        <v>148</v>
      </c>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row>
    <row r="87" spans="1:161" ht="15.75" thickBot="1" x14ac:dyDescent="0.3">
      <c r="A87" s="73"/>
      <c r="B87" s="74"/>
      <c r="C87" s="75"/>
      <c r="D87" s="76"/>
      <c r="E87" s="75"/>
      <c r="F87" s="77"/>
      <c r="G87" s="78"/>
      <c r="H87" s="74"/>
      <c r="I87" s="75"/>
      <c r="J87" s="76"/>
      <c r="K87" s="75"/>
      <c r="L87" s="77"/>
      <c r="M87" s="79"/>
      <c r="N87" s="74"/>
      <c r="O87" s="75"/>
      <c r="P87" s="76"/>
      <c r="Q87" s="75"/>
      <c r="R87" s="77"/>
      <c r="S87" s="7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row>
    <row r="88" spans="1:161" x14ac:dyDescent="0.25">
      <c r="A88" s="462" t="s">
        <v>24</v>
      </c>
      <c r="B88" s="463"/>
      <c r="C88" s="463"/>
      <c r="D88" s="463"/>
      <c r="E88" s="463"/>
      <c r="F88" s="463"/>
      <c r="G88" s="463"/>
      <c r="H88" s="463"/>
      <c r="I88" s="463"/>
      <c r="J88" s="463"/>
      <c r="K88" s="463"/>
      <c r="L88" s="463"/>
      <c r="M88" s="464"/>
      <c r="N88" s="96"/>
      <c r="O88" s="97"/>
      <c r="P88" s="97"/>
      <c r="Q88" s="97"/>
      <c r="R88" s="97"/>
      <c r="S88" s="98"/>
    </row>
    <row r="89" spans="1:161" ht="30" x14ac:dyDescent="0.25">
      <c r="A89" s="111" t="s">
        <v>25</v>
      </c>
      <c r="B89" s="272" t="s">
        <v>148</v>
      </c>
      <c r="C89" s="273" t="s">
        <v>148</v>
      </c>
      <c r="D89" s="274" t="s">
        <v>148</v>
      </c>
      <c r="E89" s="273" t="s">
        <v>148</v>
      </c>
      <c r="F89" s="275" t="s">
        <v>148</v>
      </c>
      <c r="G89" s="276" t="s">
        <v>148</v>
      </c>
      <c r="H89" s="272" t="s">
        <v>148</v>
      </c>
      <c r="I89" s="273" t="s">
        <v>148</v>
      </c>
      <c r="J89" s="274" t="s">
        <v>148</v>
      </c>
      <c r="K89" s="273" t="s">
        <v>148</v>
      </c>
      <c r="L89" s="275" t="s">
        <v>148</v>
      </c>
      <c r="M89" s="276" t="s">
        <v>148</v>
      </c>
      <c r="N89" s="272" t="s">
        <v>148</v>
      </c>
      <c r="O89" s="273" t="s">
        <v>148</v>
      </c>
      <c r="P89" s="274" t="s">
        <v>148</v>
      </c>
      <c r="Q89" s="273" t="s">
        <v>148</v>
      </c>
      <c r="R89" s="275" t="s">
        <v>148</v>
      </c>
      <c r="S89" s="276" t="s">
        <v>148</v>
      </c>
    </row>
    <row r="90" spans="1:161" ht="30" x14ac:dyDescent="0.25">
      <c r="A90" s="111" t="s">
        <v>26</v>
      </c>
      <c r="B90" s="266" t="s">
        <v>148</v>
      </c>
      <c r="C90" s="267" t="s">
        <v>148</v>
      </c>
      <c r="D90" s="268" t="s">
        <v>148</v>
      </c>
      <c r="E90" s="267" t="s">
        <v>148</v>
      </c>
      <c r="F90" s="269" t="s">
        <v>148</v>
      </c>
      <c r="G90" s="270" t="s">
        <v>148</v>
      </c>
      <c r="H90" s="266" t="s">
        <v>148</v>
      </c>
      <c r="I90" s="267" t="s">
        <v>148</v>
      </c>
      <c r="J90" s="268" t="s">
        <v>148</v>
      </c>
      <c r="K90" s="267" t="s">
        <v>148</v>
      </c>
      <c r="L90" s="269" t="s">
        <v>148</v>
      </c>
      <c r="M90" s="270" t="s">
        <v>148</v>
      </c>
      <c r="N90" s="266" t="s">
        <v>148</v>
      </c>
      <c r="O90" s="267" t="s">
        <v>148</v>
      </c>
      <c r="P90" s="268" t="s">
        <v>148</v>
      </c>
      <c r="Q90" s="267" t="s">
        <v>148</v>
      </c>
      <c r="R90" s="269" t="s">
        <v>148</v>
      </c>
      <c r="S90" s="270" t="s">
        <v>148</v>
      </c>
    </row>
    <row r="91" spans="1:161" x14ac:dyDescent="0.25">
      <c r="A91" s="479" t="s">
        <v>27</v>
      </c>
      <c r="B91" s="480"/>
      <c r="C91" s="480"/>
      <c r="D91" s="480"/>
      <c r="E91" s="480"/>
      <c r="F91" s="480"/>
      <c r="G91" s="480"/>
      <c r="H91" s="480"/>
      <c r="I91" s="480"/>
      <c r="J91" s="480"/>
      <c r="K91" s="480"/>
      <c r="L91" s="480"/>
      <c r="M91" s="481"/>
      <c r="N91" s="96"/>
      <c r="O91" s="97"/>
      <c r="P91" s="97"/>
      <c r="Q91" s="97"/>
      <c r="R91" s="97"/>
      <c r="S91" s="98"/>
    </row>
    <row r="92" spans="1:161" ht="30.75" thickBot="1" x14ac:dyDescent="0.3">
      <c r="A92" s="119" t="s">
        <v>28</v>
      </c>
      <c r="B92" s="284" t="s">
        <v>148</v>
      </c>
      <c r="C92" s="285" t="s">
        <v>148</v>
      </c>
      <c r="D92" s="286" t="s">
        <v>148</v>
      </c>
      <c r="E92" s="287" t="s">
        <v>148</v>
      </c>
      <c r="F92" s="288" t="s">
        <v>148</v>
      </c>
      <c r="G92" s="289" t="s">
        <v>148</v>
      </c>
      <c r="H92" s="284" t="s">
        <v>148</v>
      </c>
      <c r="I92" s="285" t="s">
        <v>148</v>
      </c>
      <c r="J92" s="286" t="s">
        <v>148</v>
      </c>
      <c r="K92" s="287" t="s">
        <v>148</v>
      </c>
      <c r="L92" s="288" t="s">
        <v>148</v>
      </c>
      <c r="M92" s="289" t="s">
        <v>148</v>
      </c>
      <c r="N92" s="284" t="s">
        <v>148</v>
      </c>
      <c r="O92" s="285" t="s">
        <v>148</v>
      </c>
      <c r="P92" s="286" t="s">
        <v>148</v>
      </c>
      <c r="Q92" s="287" t="s">
        <v>148</v>
      </c>
      <c r="R92" s="288" t="s">
        <v>148</v>
      </c>
      <c r="S92" s="289" t="s">
        <v>148</v>
      </c>
    </row>
    <row r="94" spans="1:161" x14ac:dyDescent="0.25">
      <c r="A94" t="s">
        <v>150</v>
      </c>
    </row>
  </sheetData>
  <mergeCells count="47">
    <mergeCell ref="N40:O40"/>
    <mergeCell ref="P40:Q40"/>
    <mergeCell ref="R40:S40"/>
    <mergeCell ref="N66:S66"/>
    <mergeCell ref="N67:O67"/>
    <mergeCell ref="P67:Q67"/>
    <mergeCell ref="R67:S67"/>
    <mergeCell ref="A1:S1"/>
    <mergeCell ref="N2:S2"/>
    <mergeCell ref="N3:O3"/>
    <mergeCell ref="P3:Q3"/>
    <mergeCell ref="R3:S3"/>
    <mergeCell ref="B2:G2"/>
    <mergeCell ref="H2:M2"/>
    <mergeCell ref="B3:C3"/>
    <mergeCell ref="D3:E3"/>
    <mergeCell ref="F3:G3"/>
    <mergeCell ref="H3:I3"/>
    <mergeCell ref="J3:K3"/>
    <mergeCell ref="L3:M3"/>
    <mergeCell ref="A91:M91"/>
    <mergeCell ref="A58:M58"/>
    <mergeCell ref="A62:M62"/>
    <mergeCell ref="B66:G66"/>
    <mergeCell ref="H66:M66"/>
    <mergeCell ref="B67:C67"/>
    <mergeCell ref="D67:E67"/>
    <mergeCell ref="F67:G67"/>
    <mergeCell ref="H67:I67"/>
    <mergeCell ref="J67:K67"/>
    <mergeCell ref="A65:S65"/>
    <mergeCell ref="A24:M24"/>
    <mergeCell ref="A55:M55"/>
    <mergeCell ref="A85:M85"/>
    <mergeCell ref="L67:M67"/>
    <mergeCell ref="A88:M88"/>
    <mergeCell ref="A27:M27"/>
    <mergeCell ref="B39:G39"/>
    <mergeCell ref="H39:M39"/>
    <mergeCell ref="B40:C40"/>
    <mergeCell ref="D40:E40"/>
    <mergeCell ref="F40:G40"/>
    <mergeCell ref="H40:I40"/>
    <mergeCell ref="J40:K40"/>
    <mergeCell ref="L40:M40"/>
    <mergeCell ref="A38:S38"/>
    <mergeCell ref="N39:S3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384D-0015-4D41-B779-1E74FF3D7F1F}">
  <sheetPr>
    <tabColor rgb="FF92D050"/>
  </sheetPr>
  <dimension ref="A1:P23"/>
  <sheetViews>
    <sheetView zoomScale="70" zoomScaleNormal="70" workbookViewId="0">
      <selection activeCell="B4" sqref="B4"/>
    </sheetView>
  </sheetViews>
  <sheetFormatPr defaultColWidth="9.140625" defaultRowHeight="15" x14ac:dyDescent="0.25"/>
  <cols>
    <col min="1" max="1" width="27.7109375" style="83" customWidth="1"/>
    <col min="2" max="2" width="10" style="107" bestFit="1" customWidth="1"/>
    <col min="3" max="16" width="10" style="107" customWidth="1"/>
    <col min="17" max="16384" width="9.140625" style="107"/>
  </cols>
  <sheetData>
    <row r="1" spans="1:16" s="143" customFormat="1" x14ac:dyDescent="0.25">
      <c r="A1" s="142" t="s">
        <v>82</v>
      </c>
    </row>
    <row r="2" spans="1:16" s="83" customFormat="1" ht="44.25" customHeight="1" x14ac:dyDescent="0.25">
      <c r="A2" s="144" t="s">
        <v>100</v>
      </c>
      <c r="B2" s="245" t="s">
        <v>127</v>
      </c>
      <c r="C2" s="245" t="s">
        <v>128</v>
      </c>
      <c r="D2" s="245" t="s">
        <v>129</v>
      </c>
      <c r="E2" s="245" t="s">
        <v>130</v>
      </c>
      <c r="F2" s="245" t="s">
        <v>131</v>
      </c>
      <c r="G2" s="245" t="s">
        <v>132</v>
      </c>
      <c r="H2" s="245" t="s">
        <v>133</v>
      </c>
      <c r="I2" s="245" t="s">
        <v>134</v>
      </c>
      <c r="J2" s="245" t="s">
        <v>135</v>
      </c>
      <c r="K2" s="245" t="s">
        <v>144</v>
      </c>
      <c r="L2" s="245" t="s">
        <v>136</v>
      </c>
      <c r="M2" s="245" t="s">
        <v>137</v>
      </c>
      <c r="N2" s="245" t="s">
        <v>138</v>
      </c>
      <c r="O2" s="245" t="s">
        <v>139</v>
      </c>
      <c r="P2" s="245" t="s">
        <v>140</v>
      </c>
    </row>
    <row r="3" spans="1:16" x14ac:dyDescent="0.25">
      <c r="A3" s="245" t="s">
        <v>127</v>
      </c>
      <c r="B3" s="139"/>
      <c r="C3" s="139">
        <v>466</v>
      </c>
      <c r="D3" s="389" t="s">
        <v>154</v>
      </c>
      <c r="E3" s="139"/>
      <c r="F3" s="139"/>
      <c r="G3" s="139"/>
      <c r="H3" s="139"/>
      <c r="I3" s="139"/>
      <c r="J3" s="139"/>
      <c r="K3" s="139"/>
      <c r="L3" s="139"/>
      <c r="M3" s="139"/>
      <c r="N3" s="139"/>
      <c r="O3" s="139"/>
      <c r="P3" s="139"/>
    </row>
    <row r="4" spans="1:16" x14ac:dyDescent="0.25">
      <c r="A4" s="245" t="s">
        <v>128</v>
      </c>
      <c r="B4" s="139">
        <v>315</v>
      </c>
      <c r="C4" s="139"/>
      <c r="D4" s="389" t="s">
        <v>154</v>
      </c>
      <c r="E4" s="139"/>
      <c r="F4" s="139"/>
      <c r="G4" s="139"/>
      <c r="H4" s="139"/>
      <c r="I4" s="139"/>
      <c r="J4" s="139"/>
      <c r="K4" s="139"/>
      <c r="L4" s="139"/>
      <c r="M4" s="139"/>
      <c r="N4" s="139"/>
      <c r="O4" s="139"/>
      <c r="P4" s="139"/>
    </row>
    <row r="5" spans="1:16" x14ac:dyDescent="0.25">
      <c r="A5" s="245" t="s">
        <v>129</v>
      </c>
      <c r="B5" s="389" t="s">
        <v>154</v>
      </c>
      <c r="C5" s="389" t="s">
        <v>154</v>
      </c>
      <c r="D5" s="139"/>
      <c r="E5" s="139"/>
      <c r="F5" s="139"/>
      <c r="G5" s="139"/>
      <c r="H5" s="139"/>
      <c r="I5" s="139"/>
      <c r="J5" s="139"/>
      <c r="K5" s="139"/>
      <c r="L5" s="139"/>
      <c r="M5" s="139"/>
      <c r="N5" s="139"/>
      <c r="O5" s="139"/>
      <c r="P5" s="139"/>
    </row>
    <row r="6" spans="1:16" x14ac:dyDescent="0.25">
      <c r="A6" s="245" t="s">
        <v>130</v>
      </c>
      <c r="B6" s="139"/>
      <c r="C6" s="139"/>
      <c r="D6" s="139"/>
      <c r="E6" s="139"/>
      <c r="F6" s="139"/>
      <c r="G6" s="139"/>
      <c r="H6" s="139"/>
      <c r="I6" s="139"/>
      <c r="J6" s="139"/>
      <c r="K6" s="139"/>
      <c r="L6" s="139"/>
      <c r="M6" s="139"/>
      <c r="N6" s="139"/>
      <c r="O6" s="139"/>
      <c r="P6" s="139"/>
    </row>
    <row r="7" spans="1:16" x14ac:dyDescent="0.25">
      <c r="A7" s="245" t="s">
        <v>131</v>
      </c>
      <c r="B7" s="139"/>
      <c r="C7" s="139"/>
      <c r="D7" s="139"/>
      <c r="E7" s="139"/>
      <c r="F7" s="139"/>
      <c r="G7" s="139"/>
      <c r="H7" s="139"/>
      <c r="I7" s="139"/>
      <c r="J7" s="139"/>
      <c r="K7" s="139"/>
      <c r="L7" s="139"/>
      <c r="M7" s="139"/>
      <c r="N7" s="139"/>
      <c r="O7" s="139"/>
      <c r="P7" s="139"/>
    </row>
    <row r="8" spans="1:16" x14ac:dyDescent="0.25">
      <c r="A8" s="245" t="s">
        <v>132</v>
      </c>
      <c r="B8" s="139"/>
      <c r="C8" s="139"/>
      <c r="D8" s="139"/>
      <c r="E8" s="139"/>
      <c r="F8" s="139"/>
      <c r="G8" s="139"/>
      <c r="H8" s="139"/>
      <c r="I8" s="139"/>
      <c r="J8" s="139"/>
      <c r="K8" s="139"/>
      <c r="L8" s="139"/>
      <c r="M8" s="139"/>
      <c r="N8" s="139"/>
      <c r="O8" s="139"/>
      <c r="P8" s="139"/>
    </row>
    <row r="9" spans="1:16" x14ac:dyDescent="0.25">
      <c r="A9" s="245" t="s">
        <v>133</v>
      </c>
      <c r="B9" s="139"/>
      <c r="C9" s="139"/>
      <c r="D9" s="139"/>
      <c r="E9" s="139"/>
      <c r="F9" s="139"/>
      <c r="G9" s="389" t="s">
        <v>154</v>
      </c>
      <c r="H9" s="139"/>
      <c r="I9" s="139"/>
      <c r="J9" s="139"/>
      <c r="K9" s="139"/>
      <c r="L9" s="139"/>
      <c r="M9" s="139"/>
      <c r="N9" s="139"/>
      <c r="O9" s="139"/>
      <c r="P9" s="139"/>
    </row>
    <row r="10" spans="1:16" x14ac:dyDescent="0.25">
      <c r="A10" s="245" t="s">
        <v>134</v>
      </c>
      <c r="B10" s="139"/>
      <c r="C10" s="139"/>
      <c r="D10" s="139"/>
      <c r="E10" s="139"/>
      <c r="F10" s="139"/>
      <c r="G10" s="139">
        <v>192</v>
      </c>
      <c r="H10" s="389" t="s">
        <v>154</v>
      </c>
      <c r="I10" s="139"/>
      <c r="J10" s="139"/>
      <c r="K10" s="139"/>
      <c r="L10" s="139"/>
      <c r="M10" s="139"/>
      <c r="N10" s="389" t="s">
        <v>154</v>
      </c>
      <c r="O10" s="139"/>
      <c r="P10" s="139"/>
    </row>
    <row r="11" spans="1:16" x14ac:dyDescent="0.25">
      <c r="A11" s="245" t="s">
        <v>135</v>
      </c>
      <c r="B11" s="139"/>
      <c r="C11" s="139"/>
      <c r="D11" s="139"/>
      <c r="E11" s="139"/>
      <c r="F11" s="139"/>
      <c r="G11" s="139"/>
      <c r="H11" s="139"/>
      <c r="I11" s="139"/>
      <c r="J11" s="139"/>
      <c r="K11" s="139"/>
      <c r="L11" s="139"/>
      <c r="M11" s="139"/>
      <c r="N11" s="139"/>
      <c r="O11" s="139"/>
      <c r="P11" s="139"/>
    </row>
    <row r="12" spans="1:16" x14ac:dyDescent="0.25">
      <c r="A12" s="245" t="s">
        <v>144</v>
      </c>
      <c r="B12" s="139"/>
      <c r="C12" s="139"/>
      <c r="D12" s="139"/>
      <c r="E12" s="139"/>
      <c r="F12" s="139"/>
      <c r="G12" s="139"/>
      <c r="H12" s="139"/>
      <c r="I12" s="139"/>
      <c r="J12" s="139"/>
      <c r="K12" s="139"/>
      <c r="L12" s="139"/>
      <c r="M12" s="139"/>
      <c r="N12" s="139"/>
      <c r="O12" s="139"/>
      <c r="P12" s="139"/>
    </row>
    <row r="13" spans="1:16" x14ac:dyDescent="0.25">
      <c r="A13" s="245" t="s">
        <v>136</v>
      </c>
      <c r="B13" s="139"/>
      <c r="C13" s="139"/>
      <c r="D13" s="139"/>
      <c r="E13" s="139"/>
      <c r="F13" s="139"/>
      <c r="G13" s="139"/>
      <c r="H13" s="139"/>
      <c r="I13" s="139"/>
      <c r="J13" s="139"/>
      <c r="K13" s="139"/>
      <c r="L13" s="139"/>
      <c r="M13" s="139">
        <v>250</v>
      </c>
      <c r="N13" s="389" t="s">
        <v>154</v>
      </c>
      <c r="O13" s="139"/>
      <c r="P13" s="139"/>
    </row>
    <row r="14" spans="1:16" x14ac:dyDescent="0.25">
      <c r="A14" s="245" t="s">
        <v>137</v>
      </c>
      <c r="B14" s="139"/>
      <c r="C14" s="139"/>
      <c r="D14" s="139"/>
      <c r="E14" s="139"/>
      <c r="F14" s="139"/>
      <c r="G14" s="139"/>
      <c r="H14" s="139"/>
      <c r="I14" s="139"/>
      <c r="J14" s="139"/>
      <c r="K14" s="139"/>
      <c r="L14" s="139"/>
      <c r="M14" s="139"/>
      <c r="N14" s="139"/>
      <c r="O14" s="139"/>
      <c r="P14" s="139"/>
    </row>
    <row r="15" spans="1:16" x14ac:dyDescent="0.25">
      <c r="A15" s="245" t="s">
        <v>138</v>
      </c>
      <c r="B15" s="139"/>
      <c r="C15" s="139"/>
      <c r="D15" s="139"/>
      <c r="E15" s="139"/>
      <c r="F15" s="139"/>
      <c r="G15" s="139"/>
      <c r="H15" s="139"/>
      <c r="I15" s="139"/>
      <c r="J15" s="139"/>
      <c r="K15" s="139"/>
      <c r="L15" s="389" t="s">
        <v>154</v>
      </c>
      <c r="M15" s="389" t="s">
        <v>154</v>
      </c>
      <c r="N15" s="139"/>
      <c r="O15" s="139"/>
      <c r="P15" s="139"/>
    </row>
    <row r="16" spans="1:16" x14ac:dyDescent="0.25">
      <c r="A16" s="245" t="s">
        <v>139</v>
      </c>
      <c r="B16" s="139"/>
      <c r="C16" s="139"/>
      <c r="D16" s="139"/>
      <c r="E16" s="139"/>
      <c r="F16" s="139"/>
      <c r="G16" s="139"/>
      <c r="H16" s="139"/>
      <c r="I16" s="139"/>
      <c r="J16" s="139"/>
      <c r="K16" s="139"/>
      <c r="L16" s="139"/>
      <c r="M16" s="139"/>
      <c r="N16" s="139"/>
      <c r="O16" s="139"/>
      <c r="P16" s="139"/>
    </row>
    <row r="17" spans="1:16" x14ac:dyDescent="0.25">
      <c r="A17" s="245" t="s">
        <v>140</v>
      </c>
      <c r="B17" s="139"/>
      <c r="C17" s="139"/>
      <c r="D17" s="139"/>
      <c r="E17" s="139"/>
      <c r="F17" s="139"/>
      <c r="G17" s="139"/>
      <c r="H17" s="139"/>
      <c r="I17" s="139"/>
      <c r="J17" s="139"/>
      <c r="K17" s="139"/>
      <c r="L17" s="139"/>
      <c r="M17" s="139"/>
      <c r="N17" s="139"/>
      <c r="O17" s="139"/>
      <c r="P17" s="139"/>
    </row>
    <row r="18" spans="1:16" x14ac:dyDescent="0.25">
      <c r="A18" s="139" t="s">
        <v>67</v>
      </c>
      <c r="B18" s="139"/>
      <c r="C18" s="139"/>
      <c r="D18" s="139"/>
      <c r="E18" s="139"/>
      <c r="F18" s="139"/>
      <c r="G18" s="139"/>
      <c r="H18" s="139"/>
      <c r="I18" s="139"/>
      <c r="J18" s="139"/>
      <c r="K18" s="139"/>
      <c r="L18" s="139"/>
      <c r="M18" s="139"/>
      <c r="N18" s="139"/>
      <c r="O18" s="139"/>
      <c r="P18" s="139"/>
    </row>
    <row r="19" spans="1:16" ht="30" x14ac:dyDescent="0.25">
      <c r="A19" s="140" t="s">
        <v>66</v>
      </c>
      <c r="B19" s="139"/>
      <c r="C19" s="139"/>
      <c r="D19" s="139"/>
      <c r="E19" s="139"/>
      <c r="F19" s="139"/>
      <c r="G19" s="139"/>
      <c r="H19" s="139"/>
      <c r="I19" s="139"/>
      <c r="J19" s="139"/>
      <c r="K19" s="139"/>
      <c r="L19" s="139"/>
      <c r="M19" s="139"/>
      <c r="N19" s="139"/>
      <c r="O19" s="139"/>
      <c r="P19" s="139"/>
    </row>
    <row r="20" spans="1:16" x14ac:dyDescent="0.25">
      <c r="A20" s="145"/>
      <c r="B20" s="139"/>
      <c r="C20" s="139"/>
      <c r="D20" s="139"/>
      <c r="E20" s="139"/>
      <c r="F20" s="139"/>
      <c r="G20" s="139"/>
      <c r="H20" s="139"/>
      <c r="I20" s="139"/>
      <c r="J20" s="139"/>
      <c r="K20" s="139"/>
      <c r="L20" s="139"/>
      <c r="M20" s="139"/>
      <c r="N20" s="139"/>
      <c r="O20" s="139"/>
      <c r="P20" s="139"/>
    </row>
    <row r="21" spans="1:16" x14ac:dyDescent="0.25">
      <c r="A21" s="145"/>
      <c r="B21" s="139"/>
      <c r="C21" s="139"/>
      <c r="D21" s="139"/>
      <c r="E21" s="139"/>
      <c r="F21" s="139"/>
      <c r="G21" s="139"/>
      <c r="H21" s="139"/>
      <c r="I21" s="139"/>
      <c r="J21" s="139"/>
      <c r="K21" s="139"/>
      <c r="L21" s="139"/>
      <c r="M21" s="139"/>
      <c r="N21" s="139"/>
      <c r="O21" s="139"/>
      <c r="P21" s="139"/>
    </row>
    <row r="23" spans="1:16" x14ac:dyDescent="0.25">
      <c r="A23" s="350" t="s">
        <v>151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0317-345A-4123-8758-EEC3F6C9FB26}">
  <sheetPr transitionEntry="1">
    <tabColor rgb="FF92D050"/>
  </sheetPr>
  <dimension ref="A1:FE57"/>
  <sheetViews>
    <sheetView zoomScale="70" zoomScaleNormal="70" workbookViewId="0">
      <selection activeCell="B4" sqref="B4"/>
    </sheetView>
  </sheetViews>
  <sheetFormatPr defaultRowHeight="15" x14ac:dyDescent="0.25"/>
  <cols>
    <col min="1" max="1" width="31.28515625" customWidth="1"/>
    <col min="2" max="2" width="12.140625" bestFit="1" customWidth="1"/>
    <col min="3" max="3" width="11.5703125" bestFit="1" customWidth="1"/>
    <col min="4" max="4" width="12.140625" bestFit="1" customWidth="1"/>
    <col min="5" max="5" width="11.5703125" bestFit="1" customWidth="1"/>
    <col min="6" max="7" width="13.28515625" bestFit="1" customWidth="1"/>
    <col min="8" max="8" width="12.140625" bestFit="1" customWidth="1"/>
    <col min="9" max="9" width="11.5703125" bestFit="1" customWidth="1"/>
    <col min="10" max="10" width="12.140625" bestFit="1" customWidth="1"/>
    <col min="11" max="11" width="11.5703125" bestFit="1" customWidth="1"/>
    <col min="12" max="12" width="13.28515625" bestFit="1" customWidth="1"/>
    <col min="13" max="13" width="11.5703125" bestFit="1" customWidth="1"/>
    <col min="14" max="14" width="12.140625" bestFit="1" customWidth="1"/>
    <col min="15" max="15" width="11.5703125" bestFit="1" customWidth="1"/>
    <col min="16" max="16" width="12.140625" bestFit="1" customWidth="1"/>
    <col min="17" max="17" width="11.5703125" bestFit="1" customWidth="1"/>
    <col min="18" max="19" width="13.28515625" bestFit="1" customWidth="1"/>
  </cols>
  <sheetData>
    <row r="1" spans="1:161" s="5" customFormat="1" ht="15.75" thickBot="1" x14ac:dyDescent="0.3">
      <c r="A1" s="447" t="s">
        <v>76</v>
      </c>
      <c r="B1" s="448"/>
      <c r="C1" s="448"/>
      <c r="D1" s="448"/>
      <c r="E1" s="448"/>
      <c r="F1" s="448"/>
      <c r="G1" s="448"/>
      <c r="H1" s="448"/>
      <c r="I1" s="448"/>
      <c r="J1" s="448"/>
      <c r="K1" s="448"/>
      <c r="L1" s="448"/>
      <c r="M1" s="448"/>
      <c r="N1" s="244"/>
      <c r="O1" s="244"/>
      <c r="P1" s="244"/>
      <c r="Q1" s="244"/>
      <c r="R1" s="244"/>
      <c r="S1" s="244"/>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row>
    <row r="2" spans="1:161" s="1" customFormat="1" x14ac:dyDescent="0.25">
      <c r="A2" s="10" t="s">
        <v>11</v>
      </c>
      <c r="B2" s="440" t="s">
        <v>126</v>
      </c>
      <c r="C2" s="441"/>
      <c r="D2" s="441"/>
      <c r="E2" s="441"/>
      <c r="F2" s="441"/>
      <c r="G2" s="442"/>
      <c r="H2" s="440" t="s">
        <v>141</v>
      </c>
      <c r="I2" s="441"/>
      <c r="J2" s="441"/>
      <c r="K2" s="441"/>
      <c r="L2" s="441"/>
      <c r="M2" s="442"/>
      <c r="N2" s="440" t="s">
        <v>142</v>
      </c>
      <c r="O2" s="441"/>
      <c r="P2" s="441"/>
      <c r="Q2" s="441"/>
      <c r="R2" s="441"/>
      <c r="S2" s="442"/>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25">
      <c r="A3" s="11"/>
      <c r="B3" s="433" t="s">
        <v>64</v>
      </c>
      <c r="C3" s="431"/>
      <c r="D3" s="431" t="s">
        <v>5</v>
      </c>
      <c r="E3" s="431"/>
      <c r="F3" s="431" t="s">
        <v>75</v>
      </c>
      <c r="G3" s="432"/>
      <c r="H3" s="433" t="s">
        <v>64</v>
      </c>
      <c r="I3" s="431"/>
      <c r="J3" s="431" t="s">
        <v>5</v>
      </c>
      <c r="K3" s="431"/>
      <c r="L3" s="431" t="s">
        <v>75</v>
      </c>
      <c r="M3" s="432"/>
      <c r="N3" s="433" t="s">
        <v>64</v>
      </c>
      <c r="O3" s="431"/>
      <c r="P3" s="431" t="s">
        <v>5</v>
      </c>
      <c r="Q3" s="431"/>
      <c r="R3" s="431" t="s">
        <v>75</v>
      </c>
      <c r="S3" s="432"/>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25">
      <c r="A4" s="37" t="s">
        <v>41</v>
      </c>
      <c r="B4" s="25" t="s">
        <v>13</v>
      </c>
      <c r="C4" s="32" t="s">
        <v>3</v>
      </c>
      <c r="D4" s="23" t="s">
        <v>13</v>
      </c>
      <c r="E4" s="21" t="s">
        <v>3</v>
      </c>
      <c r="F4" s="27" t="s">
        <v>13</v>
      </c>
      <c r="G4" s="28" t="s">
        <v>3</v>
      </c>
      <c r="H4" s="25" t="s">
        <v>13</v>
      </c>
      <c r="I4" s="26" t="s">
        <v>3</v>
      </c>
      <c r="J4" s="22" t="s">
        <v>13</v>
      </c>
      <c r="K4" s="21" t="s">
        <v>3</v>
      </c>
      <c r="L4" s="392"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x14ac:dyDescent="0.25">
      <c r="A5" s="60" t="s">
        <v>48</v>
      </c>
      <c r="B5" s="253" t="s">
        <v>148</v>
      </c>
      <c r="C5" s="254" t="s">
        <v>148</v>
      </c>
      <c r="D5" s="255" t="s">
        <v>148</v>
      </c>
      <c r="E5" s="254" t="s">
        <v>148</v>
      </c>
      <c r="F5" s="6">
        <v>828</v>
      </c>
      <c r="G5" s="8">
        <v>0</v>
      </c>
      <c r="H5" s="253" t="s">
        <v>148</v>
      </c>
      <c r="I5" s="254" t="s">
        <v>148</v>
      </c>
      <c r="J5" s="255" t="s">
        <v>148</v>
      </c>
      <c r="K5" s="254" t="s">
        <v>148</v>
      </c>
      <c r="L5" s="386" t="s">
        <v>154</v>
      </c>
      <c r="M5" s="8">
        <v>0</v>
      </c>
      <c r="N5" s="253" t="s">
        <v>148</v>
      </c>
      <c r="O5" s="254" t="s">
        <v>148</v>
      </c>
      <c r="P5" s="255" t="s">
        <v>148</v>
      </c>
      <c r="Q5" s="254" t="s">
        <v>148</v>
      </c>
      <c r="R5" s="167">
        <v>232</v>
      </c>
      <c r="S5" s="8">
        <v>0</v>
      </c>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25">
      <c r="A6" s="60" t="s">
        <v>42</v>
      </c>
      <c r="B6" s="253" t="s">
        <v>148</v>
      </c>
      <c r="C6" s="254" t="s">
        <v>148</v>
      </c>
      <c r="D6" s="255" t="s">
        <v>148</v>
      </c>
      <c r="E6" s="254" t="s">
        <v>148</v>
      </c>
      <c r="F6" s="242">
        <v>4449</v>
      </c>
      <c r="G6" s="8">
        <v>0</v>
      </c>
      <c r="H6" s="253" t="s">
        <v>148</v>
      </c>
      <c r="I6" s="254" t="s">
        <v>148</v>
      </c>
      <c r="J6" s="255" t="s">
        <v>148</v>
      </c>
      <c r="K6" s="254" t="s">
        <v>148</v>
      </c>
      <c r="L6" s="6">
        <v>116</v>
      </c>
      <c r="M6" s="8">
        <v>0</v>
      </c>
      <c r="N6" s="253" t="s">
        <v>148</v>
      </c>
      <c r="O6" s="254" t="s">
        <v>148</v>
      </c>
      <c r="P6" s="255" t="s">
        <v>148</v>
      </c>
      <c r="Q6" s="254" t="s">
        <v>148</v>
      </c>
      <c r="R6" s="167">
        <v>3012</v>
      </c>
      <c r="S6" s="8">
        <v>0</v>
      </c>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25">
      <c r="A7" s="60" t="s">
        <v>45</v>
      </c>
      <c r="B7" s="253" t="s">
        <v>148</v>
      </c>
      <c r="C7" s="254" t="s">
        <v>148</v>
      </c>
      <c r="D7" s="255" t="s">
        <v>148</v>
      </c>
      <c r="E7" s="254" t="s">
        <v>148</v>
      </c>
      <c r="F7" s="242">
        <v>3400</v>
      </c>
      <c r="G7" s="8">
        <v>0</v>
      </c>
      <c r="H7" s="253" t="s">
        <v>148</v>
      </c>
      <c r="I7" s="254" t="s">
        <v>148</v>
      </c>
      <c r="J7" s="255" t="s">
        <v>148</v>
      </c>
      <c r="K7" s="254" t="s">
        <v>148</v>
      </c>
      <c r="L7" s="390" t="s">
        <v>154</v>
      </c>
      <c r="M7" s="8">
        <v>0</v>
      </c>
      <c r="N7" s="253" t="s">
        <v>148</v>
      </c>
      <c r="O7" s="254" t="s">
        <v>148</v>
      </c>
      <c r="P7" s="255" t="s">
        <v>148</v>
      </c>
      <c r="Q7" s="254" t="s">
        <v>148</v>
      </c>
      <c r="R7" s="167">
        <v>2300</v>
      </c>
      <c r="S7" s="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25">
      <c r="A8" s="60" t="s">
        <v>44</v>
      </c>
      <c r="B8" s="256" t="s">
        <v>148</v>
      </c>
      <c r="C8" s="254" t="s">
        <v>148</v>
      </c>
      <c r="D8" s="255" t="s">
        <v>148</v>
      </c>
      <c r="E8" s="254" t="s">
        <v>148</v>
      </c>
      <c r="F8" s="242">
        <v>29521</v>
      </c>
      <c r="G8" s="8">
        <v>0</v>
      </c>
      <c r="H8" s="256" t="s">
        <v>148</v>
      </c>
      <c r="I8" s="254" t="s">
        <v>148</v>
      </c>
      <c r="J8" s="255" t="s">
        <v>148</v>
      </c>
      <c r="K8" s="254" t="s">
        <v>148</v>
      </c>
      <c r="L8" s="6">
        <v>210</v>
      </c>
      <c r="M8" s="8">
        <v>0</v>
      </c>
      <c r="N8" s="256" t="s">
        <v>148</v>
      </c>
      <c r="O8" s="254" t="s">
        <v>148</v>
      </c>
      <c r="P8" s="255" t="s">
        <v>148</v>
      </c>
      <c r="Q8" s="254" t="s">
        <v>148</v>
      </c>
      <c r="R8" s="167">
        <v>7063</v>
      </c>
      <c r="S8" s="395" t="s">
        <v>154</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25">
      <c r="A9" s="60" t="s">
        <v>49</v>
      </c>
      <c r="B9" s="256" t="s">
        <v>148</v>
      </c>
      <c r="C9" s="254" t="s">
        <v>148</v>
      </c>
      <c r="D9" s="255" t="s">
        <v>148</v>
      </c>
      <c r="E9" s="254" t="s">
        <v>148</v>
      </c>
      <c r="F9" s="242">
        <v>7215</v>
      </c>
      <c r="G9" s="390" t="s">
        <v>154</v>
      </c>
      <c r="H9" s="256" t="s">
        <v>148</v>
      </c>
      <c r="I9" s="254" t="s">
        <v>148</v>
      </c>
      <c r="J9" s="255" t="s">
        <v>148</v>
      </c>
      <c r="K9" s="254" t="s">
        <v>148</v>
      </c>
      <c r="L9" s="6">
        <v>189</v>
      </c>
      <c r="M9" s="8">
        <v>0</v>
      </c>
      <c r="N9" s="256" t="s">
        <v>148</v>
      </c>
      <c r="O9" s="254" t="s">
        <v>148</v>
      </c>
      <c r="P9" s="255" t="s">
        <v>148</v>
      </c>
      <c r="Q9" s="254" t="s">
        <v>148</v>
      </c>
      <c r="R9" s="167">
        <v>11841</v>
      </c>
      <c r="S9" s="395" t="s">
        <v>154</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25">
      <c r="A10" s="60" t="s">
        <v>50</v>
      </c>
      <c r="B10" s="256" t="s">
        <v>148</v>
      </c>
      <c r="C10" s="254" t="s">
        <v>148</v>
      </c>
      <c r="D10" s="255" t="s">
        <v>148</v>
      </c>
      <c r="E10" s="254" t="s">
        <v>148</v>
      </c>
      <c r="F10" s="242">
        <v>14524</v>
      </c>
      <c r="G10" s="8">
        <v>0</v>
      </c>
      <c r="H10" s="256" t="s">
        <v>148</v>
      </c>
      <c r="I10" s="254" t="s">
        <v>148</v>
      </c>
      <c r="J10" s="255" t="s">
        <v>148</v>
      </c>
      <c r="K10" s="254" t="s">
        <v>148</v>
      </c>
      <c r="L10" s="6">
        <v>413</v>
      </c>
      <c r="M10" s="8">
        <v>0</v>
      </c>
      <c r="N10" s="256" t="s">
        <v>148</v>
      </c>
      <c r="O10" s="254" t="s">
        <v>148</v>
      </c>
      <c r="P10" s="255" t="s">
        <v>148</v>
      </c>
      <c r="Q10" s="254" t="s">
        <v>148</v>
      </c>
      <c r="R10" s="167">
        <v>9039</v>
      </c>
      <c r="S10" s="395" t="s">
        <v>154</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25">
      <c r="A11" s="60" t="s">
        <v>43</v>
      </c>
      <c r="B11" s="256" t="s">
        <v>148</v>
      </c>
      <c r="C11" s="254" t="s">
        <v>148</v>
      </c>
      <c r="D11" s="255" t="s">
        <v>148</v>
      </c>
      <c r="E11" s="254" t="s">
        <v>148</v>
      </c>
      <c r="F11" s="242">
        <v>43333</v>
      </c>
      <c r="G11" s="390" t="s">
        <v>154</v>
      </c>
      <c r="H11" s="256" t="s">
        <v>148</v>
      </c>
      <c r="I11" s="254" t="s">
        <v>148</v>
      </c>
      <c r="J11" s="255" t="s">
        <v>148</v>
      </c>
      <c r="K11" s="254" t="s">
        <v>148</v>
      </c>
      <c r="L11" s="6">
        <v>774</v>
      </c>
      <c r="M11" s="8">
        <v>0</v>
      </c>
      <c r="N11" s="256" t="s">
        <v>148</v>
      </c>
      <c r="O11" s="254" t="s">
        <v>148</v>
      </c>
      <c r="P11" s="255" t="s">
        <v>148</v>
      </c>
      <c r="Q11" s="254" t="s">
        <v>148</v>
      </c>
      <c r="R11" s="167">
        <v>16671</v>
      </c>
      <c r="S11" s="395" t="s">
        <v>154</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25">
      <c r="A12" s="60" t="s">
        <v>46</v>
      </c>
      <c r="B12" s="256" t="s">
        <v>148</v>
      </c>
      <c r="C12" s="254" t="s">
        <v>148</v>
      </c>
      <c r="D12" s="255" t="s">
        <v>148</v>
      </c>
      <c r="E12" s="254" t="s">
        <v>148</v>
      </c>
      <c r="F12" s="242">
        <v>20156</v>
      </c>
      <c r="G12" s="390" t="s">
        <v>154</v>
      </c>
      <c r="H12" s="256" t="s">
        <v>148</v>
      </c>
      <c r="I12" s="254" t="s">
        <v>148</v>
      </c>
      <c r="J12" s="255" t="s">
        <v>148</v>
      </c>
      <c r="K12" s="254" t="s">
        <v>148</v>
      </c>
      <c r="L12" s="393" t="s">
        <v>154</v>
      </c>
      <c r="M12" s="8">
        <v>0</v>
      </c>
      <c r="N12" s="256" t="s">
        <v>148</v>
      </c>
      <c r="O12" s="254" t="s">
        <v>148</v>
      </c>
      <c r="P12" s="255" t="s">
        <v>148</v>
      </c>
      <c r="Q12" s="254" t="s">
        <v>148</v>
      </c>
      <c r="R12" s="167">
        <v>16086</v>
      </c>
      <c r="S12" s="395" t="s">
        <v>154</v>
      </c>
    </row>
    <row r="13" spans="1:161" ht="15.75" thickBot="1" x14ac:dyDescent="0.3">
      <c r="A13" s="65" t="s">
        <v>47</v>
      </c>
      <c r="B13" s="257" t="s">
        <v>148</v>
      </c>
      <c r="C13" s="258" t="s">
        <v>148</v>
      </c>
      <c r="D13" s="259" t="s">
        <v>148</v>
      </c>
      <c r="E13" s="258" t="s">
        <v>148</v>
      </c>
      <c r="F13" s="243">
        <v>159</v>
      </c>
      <c r="G13" s="391" t="s">
        <v>154</v>
      </c>
      <c r="H13" s="257" t="s">
        <v>148</v>
      </c>
      <c r="I13" s="258" t="s">
        <v>148</v>
      </c>
      <c r="J13" s="259" t="s">
        <v>148</v>
      </c>
      <c r="K13" s="258" t="s">
        <v>148</v>
      </c>
      <c r="L13" s="353">
        <v>0</v>
      </c>
      <c r="M13" s="53">
        <v>0</v>
      </c>
      <c r="N13" s="257" t="s">
        <v>148</v>
      </c>
      <c r="O13" s="258" t="s">
        <v>148</v>
      </c>
      <c r="P13" s="259" t="s">
        <v>148</v>
      </c>
      <c r="Q13" s="258" t="s">
        <v>148</v>
      </c>
      <c r="R13" s="394" t="s">
        <v>154</v>
      </c>
      <c r="S13" s="53">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s="9" customFormat="1" x14ac:dyDescent="0.25">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s="29" customFormat="1" ht="15.75" thickBot="1" x14ac:dyDescent="0.3">
      <c r="A15" s="62" t="s">
        <v>77</v>
      </c>
      <c r="B15" s="63"/>
      <c r="C15" s="63"/>
      <c r="D15" s="63"/>
      <c r="E15" s="63"/>
      <c r="F15" s="63"/>
      <c r="G15" s="63"/>
      <c r="H15" s="63"/>
      <c r="I15" s="63"/>
      <c r="J15" s="63"/>
      <c r="K15" s="63"/>
      <c r="L15" s="63"/>
      <c r="M15" s="63"/>
      <c r="N15" s="240"/>
      <c r="O15" s="240"/>
      <c r="P15" s="240"/>
      <c r="Q15" s="240"/>
      <c r="R15" s="240"/>
      <c r="S15" s="240"/>
    </row>
    <row r="16" spans="1:161" x14ac:dyDescent="0.25">
      <c r="A16" s="10" t="s">
        <v>11</v>
      </c>
      <c r="B16" s="440" t="s">
        <v>126</v>
      </c>
      <c r="C16" s="441"/>
      <c r="D16" s="441"/>
      <c r="E16" s="441"/>
      <c r="F16" s="441"/>
      <c r="G16" s="442"/>
      <c r="H16" s="440" t="s">
        <v>141</v>
      </c>
      <c r="I16" s="441"/>
      <c r="J16" s="441"/>
      <c r="K16" s="441"/>
      <c r="L16" s="441"/>
      <c r="M16" s="442"/>
      <c r="N16" s="440" t="s">
        <v>142</v>
      </c>
      <c r="O16" s="441"/>
      <c r="P16" s="441"/>
      <c r="Q16" s="441"/>
      <c r="R16" s="441"/>
      <c r="S16" s="442"/>
    </row>
    <row r="17" spans="1:161" x14ac:dyDescent="0.25">
      <c r="A17" s="11"/>
      <c r="B17" s="433" t="s">
        <v>64</v>
      </c>
      <c r="C17" s="431"/>
      <c r="D17" s="431" t="s">
        <v>5</v>
      </c>
      <c r="E17" s="431"/>
      <c r="F17" s="431" t="s">
        <v>75</v>
      </c>
      <c r="G17" s="432"/>
      <c r="H17" s="433" t="s">
        <v>64</v>
      </c>
      <c r="I17" s="431"/>
      <c r="J17" s="431" t="s">
        <v>5</v>
      </c>
      <c r="K17" s="431"/>
      <c r="L17" s="431" t="s">
        <v>75</v>
      </c>
      <c r="M17" s="432"/>
      <c r="N17" s="433" t="s">
        <v>64</v>
      </c>
      <c r="O17" s="431"/>
      <c r="P17" s="431" t="s">
        <v>5</v>
      </c>
      <c r="Q17" s="431"/>
      <c r="R17" s="431" t="s">
        <v>75</v>
      </c>
      <c r="S17" s="432"/>
    </row>
    <row r="18" spans="1:161" x14ac:dyDescent="0.25">
      <c r="A18" s="37" t="s">
        <v>41</v>
      </c>
      <c r="B18" s="25" t="s">
        <v>13</v>
      </c>
      <c r="C18" s="32" t="s">
        <v>3</v>
      </c>
      <c r="D18" s="23" t="s">
        <v>13</v>
      </c>
      <c r="E18" s="21" t="s">
        <v>3</v>
      </c>
      <c r="F18" s="27" t="s">
        <v>13</v>
      </c>
      <c r="G18" s="28" t="s">
        <v>3</v>
      </c>
      <c r="H18" s="25" t="s">
        <v>13</v>
      </c>
      <c r="I18" s="26" t="s">
        <v>3</v>
      </c>
      <c r="J18" s="22" t="s">
        <v>13</v>
      </c>
      <c r="K18" s="21" t="s">
        <v>3</v>
      </c>
      <c r="L18" s="27" t="s">
        <v>13</v>
      </c>
      <c r="M18" s="28" t="s">
        <v>3</v>
      </c>
      <c r="N18" s="25" t="s">
        <v>13</v>
      </c>
      <c r="O18" s="26" t="s">
        <v>3</v>
      </c>
      <c r="P18" s="22" t="s">
        <v>13</v>
      </c>
      <c r="Q18" s="21" t="s">
        <v>3</v>
      </c>
      <c r="R18" s="27" t="s">
        <v>13</v>
      </c>
      <c r="S18" s="28" t="s">
        <v>3</v>
      </c>
    </row>
    <row r="19" spans="1:161" x14ac:dyDescent="0.25">
      <c r="A19" s="60" t="s">
        <v>48</v>
      </c>
      <c r="B19" s="253" t="s">
        <v>148</v>
      </c>
      <c r="C19" s="254" t="s">
        <v>148</v>
      </c>
      <c r="D19" s="255" t="s">
        <v>148</v>
      </c>
      <c r="E19" s="254" t="s">
        <v>148</v>
      </c>
      <c r="F19" s="167">
        <v>125</v>
      </c>
      <c r="G19" s="294" t="s">
        <v>148</v>
      </c>
      <c r="H19" s="253" t="s">
        <v>148</v>
      </c>
      <c r="I19" s="254" t="s">
        <v>148</v>
      </c>
      <c r="J19" s="255" t="s">
        <v>148</v>
      </c>
      <c r="K19" s="254" t="s">
        <v>148</v>
      </c>
      <c r="L19" s="357" t="s">
        <v>154</v>
      </c>
      <c r="M19" s="294" t="s">
        <v>148</v>
      </c>
      <c r="N19" s="253" t="s">
        <v>148</v>
      </c>
      <c r="O19" s="254" t="s">
        <v>148</v>
      </c>
      <c r="P19" s="255" t="s">
        <v>148</v>
      </c>
      <c r="Q19" s="254" t="s">
        <v>148</v>
      </c>
      <c r="R19" s="357" t="s">
        <v>154</v>
      </c>
      <c r="S19" s="294" t="s">
        <v>148</v>
      </c>
    </row>
    <row r="20" spans="1:161" x14ac:dyDescent="0.25">
      <c r="A20" s="60" t="s">
        <v>42</v>
      </c>
      <c r="B20" s="253" t="s">
        <v>148</v>
      </c>
      <c r="C20" s="254" t="s">
        <v>148</v>
      </c>
      <c r="D20" s="255" t="s">
        <v>148</v>
      </c>
      <c r="E20" s="254" t="s">
        <v>148</v>
      </c>
      <c r="F20" s="167">
        <v>1571</v>
      </c>
      <c r="G20" s="294" t="s">
        <v>148</v>
      </c>
      <c r="H20" s="253" t="s">
        <v>148</v>
      </c>
      <c r="I20" s="254" t="s">
        <v>148</v>
      </c>
      <c r="J20" s="255" t="s">
        <v>148</v>
      </c>
      <c r="K20" s="254" t="s">
        <v>148</v>
      </c>
      <c r="L20" s="357" t="s">
        <v>154</v>
      </c>
      <c r="M20" s="294" t="s">
        <v>148</v>
      </c>
      <c r="N20" s="253" t="s">
        <v>148</v>
      </c>
      <c r="O20" s="254" t="s">
        <v>148</v>
      </c>
      <c r="P20" s="255" t="s">
        <v>148</v>
      </c>
      <c r="Q20" s="254" t="s">
        <v>148</v>
      </c>
      <c r="R20" s="167">
        <f>26+148+44</f>
        <v>218</v>
      </c>
      <c r="S20" s="294" t="s">
        <v>148</v>
      </c>
    </row>
    <row r="21" spans="1:161" x14ac:dyDescent="0.25">
      <c r="A21" s="60" t="s">
        <v>45</v>
      </c>
      <c r="B21" s="253" t="s">
        <v>148</v>
      </c>
      <c r="C21" s="254" t="s">
        <v>148</v>
      </c>
      <c r="D21" s="255" t="s">
        <v>148</v>
      </c>
      <c r="E21" s="254" t="s">
        <v>148</v>
      </c>
      <c r="F21" s="167">
        <v>1281</v>
      </c>
      <c r="G21" s="294" t="s">
        <v>148</v>
      </c>
      <c r="H21" s="253" t="s">
        <v>148</v>
      </c>
      <c r="I21" s="254" t="s">
        <v>148</v>
      </c>
      <c r="J21" s="255" t="s">
        <v>148</v>
      </c>
      <c r="K21" s="254" t="s">
        <v>148</v>
      </c>
      <c r="L21" s="357" t="s">
        <v>154</v>
      </c>
      <c r="M21" s="294" t="s">
        <v>148</v>
      </c>
      <c r="N21" s="253" t="s">
        <v>148</v>
      </c>
      <c r="O21" s="254" t="s">
        <v>148</v>
      </c>
      <c r="P21" s="255" t="s">
        <v>148</v>
      </c>
      <c r="Q21" s="254" t="s">
        <v>148</v>
      </c>
      <c r="R21" s="167">
        <f>44+64+74</f>
        <v>182</v>
      </c>
      <c r="S21" s="294" t="s">
        <v>148</v>
      </c>
    </row>
    <row r="22" spans="1:161" x14ac:dyDescent="0.25">
      <c r="A22" s="60" t="s">
        <v>44</v>
      </c>
      <c r="B22" s="256" t="s">
        <v>148</v>
      </c>
      <c r="C22" s="254" t="s">
        <v>148</v>
      </c>
      <c r="D22" s="255" t="s">
        <v>148</v>
      </c>
      <c r="E22" s="254" t="s">
        <v>148</v>
      </c>
      <c r="F22" s="167">
        <v>12377</v>
      </c>
      <c r="G22" s="294" t="s">
        <v>148</v>
      </c>
      <c r="H22" s="256" t="s">
        <v>148</v>
      </c>
      <c r="I22" s="254" t="s">
        <v>148</v>
      </c>
      <c r="J22" s="255" t="s">
        <v>148</v>
      </c>
      <c r="K22" s="254" t="s">
        <v>148</v>
      </c>
      <c r="L22" s="357" t="s">
        <v>154</v>
      </c>
      <c r="M22" s="294" t="s">
        <v>148</v>
      </c>
      <c r="N22" s="256" t="s">
        <v>148</v>
      </c>
      <c r="O22" s="254" t="s">
        <v>148</v>
      </c>
      <c r="P22" s="255" t="s">
        <v>148</v>
      </c>
      <c r="Q22" s="254" t="s">
        <v>148</v>
      </c>
      <c r="R22" s="167">
        <f>107+207+95</f>
        <v>409</v>
      </c>
      <c r="S22" s="294" t="s">
        <v>148</v>
      </c>
    </row>
    <row r="23" spans="1:161" x14ac:dyDescent="0.25">
      <c r="A23" s="60" t="s">
        <v>49</v>
      </c>
      <c r="B23" s="256" t="s">
        <v>148</v>
      </c>
      <c r="C23" s="254" t="s">
        <v>148</v>
      </c>
      <c r="D23" s="255" t="s">
        <v>148</v>
      </c>
      <c r="E23" s="254" t="s">
        <v>148</v>
      </c>
      <c r="F23" s="167">
        <v>717</v>
      </c>
      <c r="G23" s="294" t="s">
        <v>148</v>
      </c>
      <c r="H23" s="256" t="s">
        <v>148</v>
      </c>
      <c r="I23" s="254" t="s">
        <v>148</v>
      </c>
      <c r="J23" s="255" t="s">
        <v>148</v>
      </c>
      <c r="K23" s="254" t="s">
        <v>148</v>
      </c>
      <c r="L23" s="357" t="s">
        <v>154</v>
      </c>
      <c r="M23" s="294" t="s">
        <v>148</v>
      </c>
      <c r="N23" s="256" t="s">
        <v>148</v>
      </c>
      <c r="O23" s="254" t="s">
        <v>148</v>
      </c>
      <c r="P23" s="255" t="s">
        <v>148</v>
      </c>
      <c r="Q23" s="254" t="s">
        <v>148</v>
      </c>
      <c r="R23" s="167">
        <f>288+229+151</f>
        <v>668</v>
      </c>
      <c r="S23" s="294" t="s">
        <v>148</v>
      </c>
    </row>
    <row r="24" spans="1:161" x14ac:dyDescent="0.25">
      <c r="A24" s="60" t="s">
        <v>50</v>
      </c>
      <c r="B24" s="256" t="s">
        <v>148</v>
      </c>
      <c r="C24" s="254" t="s">
        <v>148</v>
      </c>
      <c r="D24" s="255" t="s">
        <v>148</v>
      </c>
      <c r="E24" s="254" t="s">
        <v>148</v>
      </c>
      <c r="F24" s="167">
        <v>6046</v>
      </c>
      <c r="G24" s="294" t="s">
        <v>148</v>
      </c>
      <c r="H24" s="256" t="s">
        <v>148</v>
      </c>
      <c r="I24" s="254" t="s">
        <v>148</v>
      </c>
      <c r="J24" s="255" t="s">
        <v>148</v>
      </c>
      <c r="K24" s="254" t="s">
        <v>148</v>
      </c>
      <c r="L24" s="357" t="s">
        <v>154</v>
      </c>
      <c r="M24" s="294" t="s">
        <v>148</v>
      </c>
      <c r="N24" s="256" t="s">
        <v>148</v>
      </c>
      <c r="O24" s="254" t="s">
        <v>148</v>
      </c>
      <c r="P24" s="255" t="s">
        <v>148</v>
      </c>
      <c r="Q24" s="254" t="s">
        <v>148</v>
      </c>
      <c r="R24" s="167">
        <f>103+373+432</f>
        <v>908</v>
      </c>
      <c r="S24" s="294" t="s">
        <v>148</v>
      </c>
    </row>
    <row r="25" spans="1:161" x14ac:dyDescent="0.25">
      <c r="A25" s="60" t="s">
        <v>43</v>
      </c>
      <c r="B25" s="256" t="s">
        <v>148</v>
      </c>
      <c r="C25" s="254" t="s">
        <v>148</v>
      </c>
      <c r="D25" s="255" t="s">
        <v>148</v>
      </c>
      <c r="E25" s="254" t="s">
        <v>148</v>
      </c>
      <c r="F25" s="167">
        <v>18221</v>
      </c>
      <c r="G25" s="294" t="s">
        <v>148</v>
      </c>
      <c r="H25" s="256" t="s">
        <v>148</v>
      </c>
      <c r="I25" s="254" t="s">
        <v>148</v>
      </c>
      <c r="J25" s="255" t="s">
        <v>148</v>
      </c>
      <c r="K25" s="254" t="s">
        <v>148</v>
      </c>
      <c r="L25" s="167">
        <v>173</v>
      </c>
      <c r="M25" s="294" t="s">
        <v>148</v>
      </c>
      <c r="N25" s="256" t="s">
        <v>148</v>
      </c>
      <c r="O25" s="254" t="s">
        <v>148</v>
      </c>
      <c r="P25" s="255" t="s">
        <v>148</v>
      </c>
      <c r="Q25" s="254" t="s">
        <v>148</v>
      </c>
      <c r="R25" s="167">
        <f>62+459+1318</f>
        <v>1839</v>
      </c>
      <c r="S25" s="294" t="s">
        <v>148</v>
      </c>
    </row>
    <row r="26" spans="1:161" x14ac:dyDescent="0.25">
      <c r="A26" s="60" t="s">
        <v>46</v>
      </c>
      <c r="B26" s="256" t="s">
        <v>148</v>
      </c>
      <c r="C26" s="254" t="s">
        <v>148</v>
      </c>
      <c r="D26" s="255" t="s">
        <v>148</v>
      </c>
      <c r="E26" s="254" t="s">
        <v>148</v>
      </c>
      <c r="F26" s="167">
        <v>9278</v>
      </c>
      <c r="G26" s="294" t="s">
        <v>148</v>
      </c>
      <c r="H26" s="256" t="s">
        <v>148</v>
      </c>
      <c r="I26" s="254" t="s">
        <v>148</v>
      </c>
      <c r="J26" s="255" t="s">
        <v>148</v>
      </c>
      <c r="K26" s="254" t="s">
        <v>148</v>
      </c>
      <c r="L26" s="167">
        <v>0</v>
      </c>
      <c r="M26" s="294" t="s">
        <v>148</v>
      </c>
      <c r="N26" s="256" t="s">
        <v>148</v>
      </c>
      <c r="O26" s="254" t="s">
        <v>148</v>
      </c>
      <c r="P26" s="255" t="s">
        <v>148</v>
      </c>
      <c r="Q26" s="254" t="s">
        <v>148</v>
      </c>
      <c r="R26" s="167">
        <f>212+806+200</f>
        <v>1218</v>
      </c>
      <c r="S26" s="294" t="s">
        <v>148</v>
      </c>
    </row>
    <row r="27" spans="1:161" ht="15.75" thickBot="1" x14ac:dyDescent="0.3">
      <c r="A27" s="65" t="s">
        <v>47</v>
      </c>
      <c r="B27" s="257" t="s">
        <v>148</v>
      </c>
      <c r="C27" s="258" t="s">
        <v>148</v>
      </c>
      <c r="D27" s="259" t="s">
        <v>148</v>
      </c>
      <c r="E27" s="258" t="s">
        <v>148</v>
      </c>
      <c r="F27" s="396" t="s">
        <v>154</v>
      </c>
      <c r="G27" s="361" t="s">
        <v>148</v>
      </c>
      <c r="H27" s="257" t="s">
        <v>148</v>
      </c>
      <c r="I27" s="258" t="s">
        <v>148</v>
      </c>
      <c r="J27" s="259" t="s">
        <v>148</v>
      </c>
      <c r="K27" s="258" t="s">
        <v>148</v>
      </c>
      <c r="L27" s="371">
        <v>0</v>
      </c>
      <c r="M27" s="361" t="s">
        <v>148</v>
      </c>
      <c r="N27" s="257" t="s">
        <v>148</v>
      </c>
      <c r="O27" s="258" t="s">
        <v>148</v>
      </c>
      <c r="P27" s="259" t="s">
        <v>148</v>
      </c>
      <c r="Q27" s="258" t="s">
        <v>148</v>
      </c>
      <c r="R27" s="371">
        <v>0</v>
      </c>
      <c r="S27" s="361" t="s">
        <v>148</v>
      </c>
    </row>
    <row r="29" spans="1:161" s="5" customFormat="1" ht="15.75" thickBot="1" x14ac:dyDescent="0.3">
      <c r="A29" s="447" t="s">
        <v>78</v>
      </c>
      <c r="B29" s="448"/>
      <c r="C29" s="448"/>
      <c r="D29" s="448"/>
      <c r="E29" s="448"/>
      <c r="F29" s="448"/>
      <c r="G29" s="448"/>
      <c r="H29" s="448"/>
      <c r="I29" s="448"/>
      <c r="J29" s="448"/>
      <c r="K29" s="448"/>
      <c r="L29" s="448"/>
      <c r="M29" s="448"/>
      <c r="N29" s="448"/>
      <c r="O29" s="448"/>
      <c r="P29" s="448"/>
      <c r="Q29" s="448"/>
      <c r="R29" s="448"/>
      <c r="S29" s="448"/>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row>
    <row r="30" spans="1:161" s="1" customFormat="1" x14ac:dyDescent="0.25">
      <c r="A30" s="10" t="s">
        <v>11</v>
      </c>
      <c r="B30" s="440" t="s">
        <v>143</v>
      </c>
      <c r="C30" s="441"/>
      <c r="D30" s="441"/>
      <c r="E30" s="441"/>
      <c r="F30" s="441"/>
      <c r="G30" s="442"/>
      <c r="H30" s="440" t="s">
        <v>141</v>
      </c>
      <c r="I30" s="441"/>
      <c r="J30" s="441"/>
      <c r="K30" s="441"/>
      <c r="L30" s="441"/>
      <c r="M30" s="442"/>
      <c r="N30" s="440" t="s">
        <v>142</v>
      </c>
      <c r="O30" s="441"/>
      <c r="P30" s="441"/>
      <c r="Q30" s="441"/>
      <c r="R30" s="441"/>
      <c r="S30" s="442"/>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row>
    <row r="31" spans="1:161" s="2" customFormat="1" x14ac:dyDescent="0.25">
      <c r="A31" s="11"/>
      <c r="B31" s="433" t="s">
        <v>64</v>
      </c>
      <c r="C31" s="431"/>
      <c r="D31" s="431" t="s">
        <v>5</v>
      </c>
      <c r="E31" s="431"/>
      <c r="F31" s="431" t="s">
        <v>75</v>
      </c>
      <c r="G31" s="432"/>
      <c r="H31" s="433" t="s">
        <v>64</v>
      </c>
      <c r="I31" s="431"/>
      <c r="J31" s="431" t="s">
        <v>5</v>
      </c>
      <c r="K31" s="431"/>
      <c r="L31" s="431" t="s">
        <v>75</v>
      </c>
      <c r="M31" s="432"/>
      <c r="N31" s="433" t="s">
        <v>64</v>
      </c>
      <c r="O31" s="431"/>
      <c r="P31" s="431" t="s">
        <v>5</v>
      </c>
      <c r="Q31" s="431"/>
      <c r="R31" s="431" t="s">
        <v>75</v>
      </c>
      <c r="S31" s="432"/>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row>
    <row r="32" spans="1:161" s="2" customFormat="1" x14ac:dyDescent="0.25">
      <c r="A32" s="37" t="s">
        <v>41</v>
      </c>
      <c r="B32" s="25" t="s">
        <v>13</v>
      </c>
      <c r="C32" s="32" t="s">
        <v>3</v>
      </c>
      <c r="D32" s="23" t="s">
        <v>13</v>
      </c>
      <c r="E32" s="21" t="s">
        <v>3</v>
      </c>
      <c r="F32" s="27" t="s">
        <v>13</v>
      </c>
      <c r="G32" s="28" t="s">
        <v>3</v>
      </c>
      <c r="H32" s="25" t="s">
        <v>13</v>
      </c>
      <c r="I32" s="26" t="s">
        <v>3</v>
      </c>
      <c r="J32" s="22" t="s">
        <v>13</v>
      </c>
      <c r="K32" s="21" t="s">
        <v>3</v>
      </c>
      <c r="L32" s="27" t="s">
        <v>13</v>
      </c>
      <c r="M32" s="28" t="s">
        <v>3</v>
      </c>
      <c r="N32" s="25" t="s">
        <v>13</v>
      </c>
      <c r="O32" s="26" t="s">
        <v>3</v>
      </c>
      <c r="P32" s="22" t="s">
        <v>13</v>
      </c>
      <c r="Q32" s="21" t="s">
        <v>3</v>
      </c>
      <c r="R32" s="27" t="s">
        <v>13</v>
      </c>
      <c r="S32" s="28" t="s">
        <v>3</v>
      </c>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row>
    <row r="33" spans="1:161" x14ac:dyDescent="0.25">
      <c r="A33" s="60" t="s">
        <v>48</v>
      </c>
      <c r="B33" s="253" t="s">
        <v>148</v>
      </c>
      <c r="C33" s="254" t="s">
        <v>148</v>
      </c>
      <c r="D33" s="255" t="s">
        <v>148</v>
      </c>
      <c r="E33" s="254" t="s">
        <v>148</v>
      </c>
      <c r="F33" s="248">
        <v>0</v>
      </c>
      <c r="G33" s="373">
        <v>0</v>
      </c>
      <c r="H33" s="372" t="s">
        <v>148</v>
      </c>
      <c r="I33" s="254" t="s">
        <v>148</v>
      </c>
      <c r="J33" s="255" t="s">
        <v>148</v>
      </c>
      <c r="K33" s="254" t="s">
        <v>148</v>
      </c>
      <c r="L33" s="386" t="s">
        <v>154</v>
      </c>
      <c r="M33" s="254" t="s">
        <v>148</v>
      </c>
      <c r="N33" s="253" t="s">
        <v>148</v>
      </c>
      <c r="O33" s="254" t="s">
        <v>148</v>
      </c>
      <c r="P33" s="255" t="s">
        <v>148</v>
      </c>
      <c r="Q33" s="254" t="s">
        <v>148</v>
      </c>
      <c r="R33" s="248">
        <v>40.6</v>
      </c>
      <c r="S33" s="373">
        <v>0</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25">
      <c r="A34" s="60" t="s">
        <v>42</v>
      </c>
      <c r="B34" s="253" t="s">
        <v>148</v>
      </c>
      <c r="C34" s="254" t="s">
        <v>148</v>
      </c>
      <c r="D34" s="255" t="s">
        <v>148</v>
      </c>
      <c r="E34" s="254" t="s">
        <v>148</v>
      </c>
      <c r="F34" s="248">
        <v>21</v>
      </c>
      <c r="G34" s="373">
        <v>0</v>
      </c>
      <c r="H34" s="372" t="s">
        <v>148</v>
      </c>
      <c r="I34" s="254" t="s">
        <v>148</v>
      </c>
      <c r="J34" s="255" t="s">
        <v>148</v>
      </c>
      <c r="K34" s="254" t="s">
        <v>148</v>
      </c>
      <c r="L34" s="248">
        <v>15.657</v>
      </c>
      <c r="M34" s="254" t="s">
        <v>148</v>
      </c>
      <c r="N34" s="253" t="s">
        <v>148</v>
      </c>
      <c r="O34" s="254" t="s">
        <v>148</v>
      </c>
      <c r="P34" s="255" t="s">
        <v>148</v>
      </c>
      <c r="Q34" s="254" t="s">
        <v>148</v>
      </c>
      <c r="R34" s="248">
        <v>88.174000000000007</v>
      </c>
      <c r="S34" s="250">
        <v>0</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25">
      <c r="A35" s="60" t="s">
        <v>45</v>
      </c>
      <c r="B35" s="256" t="s">
        <v>148</v>
      </c>
      <c r="C35" s="254" t="s">
        <v>148</v>
      </c>
      <c r="D35" s="255" t="s">
        <v>148</v>
      </c>
      <c r="E35" s="254" t="s">
        <v>148</v>
      </c>
      <c r="F35" s="248">
        <v>39.557000000000002</v>
      </c>
      <c r="G35" s="373">
        <v>0</v>
      </c>
      <c r="H35" s="293" t="s">
        <v>148</v>
      </c>
      <c r="I35" s="254" t="s">
        <v>148</v>
      </c>
      <c r="J35" s="255" t="s">
        <v>148</v>
      </c>
      <c r="K35" s="254" t="s">
        <v>148</v>
      </c>
      <c r="L35" s="386" t="s">
        <v>154</v>
      </c>
      <c r="M35" s="254" t="s">
        <v>148</v>
      </c>
      <c r="N35" s="256" t="s">
        <v>148</v>
      </c>
      <c r="O35" s="254" t="s">
        <v>148</v>
      </c>
      <c r="P35" s="255" t="s">
        <v>148</v>
      </c>
      <c r="Q35" s="254" t="s">
        <v>148</v>
      </c>
      <c r="R35" s="248">
        <v>81.039999999999992</v>
      </c>
      <c r="S35" s="250">
        <v>0</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25">
      <c r="A36" s="60" t="s">
        <v>44</v>
      </c>
      <c r="B36" s="256" t="s">
        <v>148</v>
      </c>
      <c r="C36" s="254" t="s">
        <v>148</v>
      </c>
      <c r="D36" s="255" t="s">
        <v>148</v>
      </c>
      <c r="E36" s="254" t="s">
        <v>148</v>
      </c>
      <c r="F36" s="248">
        <v>50.164999999999999</v>
      </c>
      <c r="G36" s="373">
        <v>0</v>
      </c>
      <c r="H36" s="293" t="s">
        <v>148</v>
      </c>
      <c r="I36" s="254" t="s">
        <v>148</v>
      </c>
      <c r="J36" s="255" t="s">
        <v>148</v>
      </c>
      <c r="K36" s="254" t="s">
        <v>148</v>
      </c>
      <c r="L36" s="248">
        <v>15.161000000000001</v>
      </c>
      <c r="M36" s="254" t="s">
        <v>148</v>
      </c>
      <c r="N36" s="256" t="s">
        <v>148</v>
      </c>
      <c r="O36" s="254" t="s">
        <v>148</v>
      </c>
      <c r="P36" s="255" t="s">
        <v>148</v>
      </c>
      <c r="Q36" s="254" t="s">
        <v>148</v>
      </c>
      <c r="R36" s="248">
        <v>75.941000000000003</v>
      </c>
      <c r="S36" s="250">
        <v>304.5</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25">
      <c r="A37" s="60" t="s">
        <v>49</v>
      </c>
      <c r="B37" s="256" t="s">
        <v>148</v>
      </c>
      <c r="C37" s="254" t="s">
        <v>148</v>
      </c>
      <c r="D37" s="255" t="s">
        <v>148</v>
      </c>
      <c r="E37" s="254" t="s">
        <v>148</v>
      </c>
      <c r="F37" s="248">
        <v>51.844000000000008</v>
      </c>
      <c r="G37" s="397" t="s">
        <v>154</v>
      </c>
      <c r="H37" s="293" t="s">
        <v>148</v>
      </c>
      <c r="I37" s="254" t="s">
        <v>148</v>
      </c>
      <c r="J37" s="255" t="s">
        <v>148</v>
      </c>
      <c r="K37" s="254" t="s">
        <v>148</v>
      </c>
      <c r="L37" s="248">
        <v>18.29</v>
      </c>
      <c r="M37" s="254" t="s">
        <v>148</v>
      </c>
      <c r="N37" s="256" t="s">
        <v>148</v>
      </c>
      <c r="O37" s="254" t="s">
        <v>148</v>
      </c>
      <c r="P37" s="255" t="s">
        <v>148</v>
      </c>
      <c r="Q37" s="254" t="s">
        <v>148</v>
      </c>
      <c r="R37" s="248">
        <v>72.74199999999999</v>
      </c>
      <c r="S37" s="250">
        <v>312.22300000000001</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x14ac:dyDescent="0.25">
      <c r="A38" s="60" t="s">
        <v>50</v>
      </c>
      <c r="B38" s="256" t="s">
        <v>148</v>
      </c>
      <c r="C38" s="254" t="s">
        <v>148</v>
      </c>
      <c r="D38" s="255" t="s">
        <v>148</v>
      </c>
      <c r="E38" s="254" t="s">
        <v>148</v>
      </c>
      <c r="F38" s="248">
        <v>48.849000000000004</v>
      </c>
      <c r="G38" s="373">
        <v>0</v>
      </c>
      <c r="H38" s="293" t="s">
        <v>148</v>
      </c>
      <c r="I38" s="254" t="s">
        <v>148</v>
      </c>
      <c r="J38" s="255" t="s">
        <v>148</v>
      </c>
      <c r="K38" s="254" t="s">
        <v>148</v>
      </c>
      <c r="L38" s="248">
        <v>17.294999999999998</v>
      </c>
      <c r="M38" s="254" t="s">
        <v>148</v>
      </c>
      <c r="N38" s="256" t="s">
        <v>148</v>
      </c>
      <c r="O38" s="254" t="s">
        <v>148</v>
      </c>
      <c r="P38" s="255" t="s">
        <v>148</v>
      </c>
      <c r="Q38" s="254" t="s">
        <v>148</v>
      </c>
      <c r="R38" s="248">
        <v>66.875</v>
      </c>
      <c r="S38" s="250">
        <v>251.2</v>
      </c>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row>
    <row r="39" spans="1:161" x14ac:dyDescent="0.25">
      <c r="A39" s="60" t="s">
        <v>43</v>
      </c>
      <c r="B39" s="256" t="s">
        <v>148</v>
      </c>
      <c r="C39" s="254" t="s">
        <v>148</v>
      </c>
      <c r="D39" s="255" t="s">
        <v>148</v>
      </c>
      <c r="E39" s="254" t="s">
        <v>148</v>
      </c>
      <c r="F39" s="248">
        <v>44.113999999999997</v>
      </c>
      <c r="G39" s="373">
        <v>5075.8</v>
      </c>
      <c r="H39" s="293" t="s">
        <v>148</v>
      </c>
      <c r="I39" s="254" t="s">
        <v>148</v>
      </c>
      <c r="J39" s="255" t="s">
        <v>148</v>
      </c>
      <c r="K39" s="254" t="s">
        <v>148</v>
      </c>
      <c r="L39" s="248">
        <v>44.113999999999997</v>
      </c>
      <c r="M39" s="254" t="s">
        <v>148</v>
      </c>
      <c r="N39" s="256" t="s">
        <v>148</v>
      </c>
      <c r="O39" s="254" t="s">
        <v>148</v>
      </c>
      <c r="P39" s="255" t="s">
        <v>148</v>
      </c>
      <c r="Q39" s="254" t="s">
        <v>148</v>
      </c>
      <c r="R39" s="248">
        <v>72.049000000000007</v>
      </c>
      <c r="S39" s="352">
        <v>827.86200000000008</v>
      </c>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row>
    <row r="40" spans="1:161" x14ac:dyDescent="0.25">
      <c r="A40" s="60" t="s">
        <v>46</v>
      </c>
      <c r="B40" s="256" t="s">
        <v>148</v>
      </c>
      <c r="C40" s="254" t="s">
        <v>148</v>
      </c>
      <c r="D40" s="255" t="s">
        <v>148</v>
      </c>
      <c r="E40" s="254" t="s">
        <v>148</v>
      </c>
      <c r="F40" s="248">
        <v>46.177</v>
      </c>
      <c r="G40" s="373">
        <v>1699.4849999999999</v>
      </c>
      <c r="H40" s="293" t="s">
        <v>148</v>
      </c>
      <c r="I40" s="254" t="s">
        <v>148</v>
      </c>
      <c r="J40" s="255" t="s">
        <v>148</v>
      </c>
      <c r="K40" s="254" t="s">
        <v>148</v>
      </c>
      <c r="L40" s="386" t="s">
        <v>154</v>
      </c>
      <c r="M40" s="254" t="s">
        <v>148</v>
      </c>
      <c r="N40" s="256" t="s">
        <v>148</v>
      </c>
      <c r="O40" s="254" t="s">
        <v>148</v>
      </c>
      <c r="P40" s="255" t="s">
        <v>148</v>
      </c>
      <c r="Q40" s="254" t="s">
        <v>148</v>
      </c>
      <c r="R40" s="248">
        <v>64.638999999999996</v>
      </c>
      <c r="S40" s="352">
        <v>464.16099999999994</v>
      </c>
    </row>
    <row r="41" spans="1:161" ht="15.75" thickBot="1" x14ac:dyDescent="0.3">
      <c r="A41" s="65" t="s">
        <v>47</v>
      </c>
      <c r="B41" s="257" t="s">
        <v>148</v>
      </c>
      <c r="C41" s="258" t="s">
        <v>148</v>
      </c>
      <c r="D41" s="259" t="s">
        <v>148</v>
      </c>
      <c r="E41" s="258" t="s">
        <v>148</v>
      </c>
      <c r="F41" s="252">
        <v>46.058999999999997</v>
      </c>
      <c r="G41" s="374">
        <v>376</v>
      </c>
      <c r="H41" s="360" t="s">
        <v>148</v>
      </c>
      <c r="I41" s="258" t="s">
        <v>148</v>
      </c>
      <c r="J41" s="259" t="s">
        <v>148</v>
      </c>
      <c r="K41" s="258" t="s">
        <v>148</v>
      </c>
      <c r="L41" s="353">
        <v>0</v>
      </c>
      <c r="M41" s="258" t="s">
        <v>148</v>
      </c>
      <c r="N41" s="257" t="s">
        <v>148</v>
      </c>
      <c r="O41" s="258" t="s">
        <v>148</v>
      </c>
      <c r="P41" s="259" t="s">
        <v>148</v>
      </c>
      <c r="Q41" s="258" t="s">
        <v>148</v>
      </c>
      <c r="R41" s="398" t="s">
        <v>154</v>
      </c>
      <c r="S41" s="373">
        <v>0</v>
      </c>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row>
    <row r="42" spans="1:161" s="9" customFormat="1" x14ac:dyDescent="0.25">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row>
    <row r="43" spans="1:161" s="29" customFormat="1" ht="15.75" thickBot="1" x14ac:dyDescent="0.3">
      <c r="A43" s="62" t="s">
        <v>79</v>
      </c>
      <c r="B43" s="63"/>
      <c r="C43" s="63"/>
      <c r="D43" s="63"/>
      <c r="E43" s="63"/>
      <c r="F43" s="63"/>
      <c r="G43" s="63"/>
      <c r="H43" s="63"/>
      <c r="I43" s="63"/>
      <c r="J43" s="63"/>
      <c r="K43" s="63"/>
      <c r="L43" s="63"/>
      <c r="M43" s="63"/>
      <c r="N43" s="240"/>
      <c r="O43" s="240"/>
      <c r="P43" s="240"/>
      <c r="Q43" s="240"/>
      <c r="R43" s="240"/>
      <c r="S43" s="240"/>
    </row>
    <row r="44" spans="1:161" x14ac:dyDescent="0.25">
      <c r="A44" s="10" t="s">
        <v>11</v>
      </c>
      <c r="B44" s="440" t="s">
        <v>126</v>
      </c>
      <c r="C44" s="441"/>
      <c r="D44" s="441"/>
      <c r="E44" s="441"/>
      <c r="F44" s="441"/>
      <c r="G44" s="442"/>
      <c r="H44" s="440" t="s">
        <v>141</v>
      </c>
      <c r="I44" s="441"/>
      <c r="J44" s="441"/>
      <c r="K44" s="441"/>
      <c r="L44" s="441"/>
      <c r="M44" s="442"/>
      <c r="N44" s="440" t="s">
        <v>142</v>
      </c>
      <c r="O44" s="441"/>
      <c r="P44" s="441"/>
      <c r="Q44" s="441"/>
      <c r="R44" s="441"/>
      <c r="S44" s="442"/>
    </row>
    <row r="45" spans="1:161" x14ac:dyDescent="0.25">
      <c r="A45" s="11"/>
      <c r="B45" s="433" t="s">
        <v>64</v>
      </c>
      <c r="C45" s="431"/>
      <c r="D45" s="431" t="s">
        <v>5</v>
      </c>
      <c r="E45" s="431"/>
      <c r="F45" s="431" t="s">
        <v>75</v>
      </c>
      <c r="G45" s="432"/>
      <c r="H45" s="433" t="s">
        <v>64</v>
      </c>
      <c r="I45" s="431"/>
      <c r="J45" s="431" t="s">
        <v>5</v>
      </c>
      <c r="K45" s="431"/>
      <c r="L45" s="431" t="s">
        <v>75</v>
      </c>
      <c r="M45" s="432"/>
      <c r="N45" s="433" t="s">
        <v>64</v>
      </c>
      <c r="O45" s="431"/>
      <c r="P45" s="431" t="s">
        <v>5</v>
      </c>
      <c r="Q45" s="431"/>
      <c r="R45" s="431" t="s">
        <v>75</v>
      </c>
      <c r="S45" s="432"/>
    </row>
    <row r="46" spans="1:161" x14ac:dyDescent="0.25">
      <c r="A46" s="37" t="s">
        <v>41</v>
      </c>
      <c r="B46" s="25" t="s">
        <v>13</v>
      </c>
      <c r="C46" s="32" t="s">
        <v>3</v>
      </c>
      <c r="D46" s="23" t="s">
        <v>13</v>
      </c>
      <c r="E46" s="21" t="s">
        <v>3</v>
      </c>
      <c r="F46" s="27" t="s">
        <v>13</v>
      </c>
      <c r="G46" s="28" t="s">
        <v>3</v>
      </c>
      <c r="H46" s="25" t="s">
        <v>13</v>
      </c>
      <c r="I46" s="26" t="s">
        <v>3</v>
      </c>
      <c r="J46" s="22" t="s">
        <v>13</v>
      </c>
      <c r="K46" s="21" t="s">
        <v>3</v>
      </c>
      <c r="L46" s="27" t="s">
        <v>13</v>
      </c>
      <c r="M46" s="28" t="s">
        <v>3</v>
      </c>
      <c r="N46" s="25" t="s">
        <v>13</v>
      </c>
      <c r="O46" s="26" t="s">
        <v>3</v>
      </c>
      <c r="P46" s="22" t="s">
        <v>13</v>
      </c>
      <c r="Q46" s="21" t="s">
        <v>3</v>
      </c>
      <c r="R46" s="27" t="s">
        <v>13</v>
      </c>
      <c r="S46" s="28" t="s">
        <v>3</v>
      </c>
    </row>
    <row r="47" spans="1:161" x14ac:dyDescent="0.25">
      <c r="A47" s="60" t="s">
        <v>48</v>
      </c>
      <c r="B47" s="253" t="s">
        <v>148</v>
      </c>
      <c r="C47" s="254" t="s">
        <v>148</v>
      </c>
      <c r="D47" s="255" t="s">
        <v>148</v>
      </c>
      <c r="E47" s="254" t="s">
        <v>148</v>
      </c>
      <c r="F47" s="248">
        <v>0</v>
      </c>
      <c r="G47" s="375" t="s">
        <v>148</v>
      </c>
      <c r="H47" s="253" t="s">
        <v>148</v>
      </c>
      <c r="I47" s="254" t="s">
        <v>148</v>
      </c>
      <c r="J47" s="255" t="s">
        <v>148</v>
      </c>
      <c r="K47" s="254" t="s">
        <v>148</v>
      </c>
      <c r="L47" s="357" t="s">
        <v>154</v>
      </c>
      <c r="M47" s="294" t="s">
        <v>148</v>
      </c>
      <c r="N47" s="253" t="s">
        <v>148</v>
      </c>
      <c r="O47" s="254" t="s">
        <v>148</v>
      </c>
      <c r="P47" s="255" t="s">
        <v>148</v>
      </c>
      <c r="Q47" s="254" t="s">
        <v>148</v>
      </c>
      <c r="R47" s="399" t="s">
        <v>154</v>
      </c>
      <c r="S47" s="294" t="s">
        <v>148</v>
      </c>
    </row>
    <row r="48" spans="1:161" x14ac:dyDescent="0.25">
      <c r="A48" s="60" t="s">
        <v>42</v>
      </c>
      <c r="B48" s="256" t="s">
        <v>148</v>
      </c>
      <c r="C48" s="254" t="s">
        <v>148</v>
      </c>
      <c r="D48" s="255" t="s">
        <v>148</v>
      </c>
      <c r="E48" s="254" t="s">
        <v>148</v>
      </c>
      <c r="F48" s="248">
        <v>40.506999999999998</v>
      </c>
      <c r="G48" s="375" t="s">
        <v>148</v>
      </c>
      <c r="H48" s="256" t="s">
        <v>148</v>
      </c>
      <c r="I48" s="254" t="s">
        <v>148</v>
      </c>
      <c r="J48" s="255" t="s">
        <v>148</v>
      </c>
      <c r="K48" s="254" t="s">
        <v>148</v>
      </c>
      <c r="L48" s="357" t="s">
        <v>154</v>
      </c>
      <c r="M48" s="294" t="s">
        <v>148</v>
      </c>
      <c r="N48" s="256" t="s">
        <v>148</v>
      </c>
      <c r="O48" s="254" t="s">
        <v>148</v>
      </c>
      <c r="P48" s="255" t="s">
        <v>148</v>
      </c>
      <c r="Q48" s="254" t="s">
        <v>148</v>
      </c>
      <c r="R48" s="248">
        <v>69.37</v>
      </c>
      <c r="S48" s="294" t="s">
        <v>148</v>
      </c>
    </row>
    <row r="49" spans="1:19" x14ac:dyDescent="0.25">
      <c r="A49" s="60" t="s">
        <v>45</v>
      </c>
      <c r="B49" s="256" t="s">
        <v>148</v>
      </c>
      <c r="C49" s="254" t="s">
        <v>148</v>
      </c>
      <c r="D49" s="255" t="s">
        <v>148</v>
      </c>
      <c r="E49" s="254" t="s">
        <v>148</v>
      </c>
      <c r="F49" s="248">
        <v>41.273000000000003</v>
      </c>
      <c r="G49" s="375" t="s">
        <v>148</v>
      </c>
      <c r="H49" s="256" t="s">
        <v>148</v>
      </c>
      <c r="I49" s="254" t="s">
        <v>148</v>
      </c>
      <c r="J49" s="255" t="s">
        <v>148</v>
      </c>
      <c r="K49" s="254" t="s">
        <v>148</v>
      </c>
      <c r="L49" s="357" t="s">
        <v>154</v>
      </c>
      <c r="M49" s="294" t="s">
        <v>148</v>
      </c>
      <c r="N49" s="256" t="s">
        <v>148</v>
      </c>
      <c r="O49" s="254" t="s">
        <v>148</v>
      </c>
      <c r="P49" s="255" t="s">
        <v>148</v>
      </c>
      <c r="Q49" s="254" t="s">
        <v>148</v>
      </c>
      <c r="R49" s="248">
        <v>42.433</v>
      </c>
      <c r="S49" s="294" t="s">
        <v>148</v>
      </c>
    </row>
    <row r="50" spans="1:19" x14ac:dyDescent="0.25">
      <c r="A50" s="60" t="s">
        <v>44</v>
      </c>
      <c r="B50" s="256" t="s">
        <v>148</v>
      </c>
      <c r="C50" s="254" t="s">
        <v>148</v>
      </c>
      <c r="D50" s="255" t="s">
        <v>148</v>
      </c>
      <c r="E50" s="254" t="s">
        <v>148</v>
      </c>
      <c r="F50" s="248">
        <v>49.902000000000001</v>
      </c>
      <c r="G50" s="375" t="s">
        <v>148</v>
      </c>
      <c r="H50" s="256" t="s">
        <v>148</v>
      </c>
      <c r="I50" s="254" t="s">
        <v>148</v>
      </c>
      <c r="J50" s="255" t="s">
        <v>148</v>
      </c>
      <c r="K50" s="254" t="s">
        <v>148</v>
      </c>
      <c r="L50" s="357" t="s">
        <v>154</v>
      </c>
      <c r="M50" s="294" t="s">
        <v>148</v>
      </c>
      <c r="N50" s="256" t="s">
        <v>148</v>
      </c>
      <c r="O50" s="254" t="s">
        <v>148</v>
      </c>
      <c r="P50" s="255" t="s">
        <v>148</v>
      </c>
      <c r="Q50" s="254" t="s">
        <v>148</v>
      </c>
      <c r="R50" s="248">
        <v>63.155999999999992</v>
      </c>
      <c r="S50" s="294" t="s">
        <v>148</v>
      </c>
    </row>
    <row r="51" spans="1:19" x14ac:dyDescent="0.25">
      <c r="A51" s="60" t="s">
        <v>49</v>
      </c>
      <c r="B51" s="256" t="s">
        <v>148</v>
      </c>
      <c r="C51" s="254" t="s">
        <v>148</v>
      </c>
      <c r="D51" s="255" t="s">
        <v>148</v>
      </c>
      <c r="E51" s="254" t="s">
        <v>148</v>
      </c>
      <c r="F51" s="248">
        <v>47.993000000000002</v>
      </c>
      <c r="G51" s="375" t="s">
        <v>148</v>
      </c>
      <c r="H51" s="256" t="s">
        <v>148</v>
      </c>
      <c r="I51" s="254" t="s">
        <v>148</v>
      </c>
      <c r="J51" s="255" t="s">
        <v>148</v>
      </c>
      <c r="K51" s="254" t="s">
        <v>148</v>
      </c>
      <c r="L51" s="357" t="s">
        <v>154</v>
      </c>
      <c r="M51" s="294" t="s">
        <v>148</v>
      </c>
      <c r="N51" s="256" t="s">
        <v>148</v>
      </c>
      <c r="O51" s="254" t="s">
        <v>148</v>
      </c>
      <c r="P51" s="255" t="s">
        <v>148</v>
      </c>
      <c r="Q51" s="254" t="s">
        <v>148</v>
      </c>
      <c r="R51" s="248">
        <v>62.713000000000001</v>
      </c>
      <c r="S51" s="294" t="s">
        <v>148</v>
      </c>
    </row>
    <row r="52" spans="1:19" x14ac:dyDescent="0.25">
      <c r="A52" s="60" t="s">
        <v>50</v>
      </c>
      <c r="B52" s="256" t="s">
        <v>148</v>
      </c>
      <c r="C52" s="254" t="s">
        <v>148</v>
      </c>
      <c r="D52" s="255" t="s">
        <v>148</v>
      </c>
      <c r="E52" s="254" t="s">
        <v>148</v>
      </c>
      <c r="F52" s="248">
        <v>48.768999999999998</v>
      </c>
      <c r="G52" s="375" t="s">
        <v>148</v>
      </c>
      <c r="H52" s="256" t="s">
        <v>148</v>
      </c>
      <c r="I52" s="254" t="s">
        <v>148</v>
      </c>
      <c r="J52" s="255" t="s">
        <v>148</v>
      </c>
      <c r="K52" s="254" t="s">
        <v>148</v>
      </c>
      <c r="L52" s="357" t="s">
        <v>154</v>
      </c>
      <c r="M52" s="294" t="s">
        <v>148</v>
      </c>
      <c r="N52" s="256" t="s">
        <v>148</v>
      </c>
      <c r="O52" s="254" t="s">
        <v>148</v>
      </c>
      <c r="P52" s="255" t="s">
        <v>148</v>
      </c>
      <c r="Q52" s="254" t="s">
        <v>148</v>
      </c>
      <c r="R52" s="248">
        <v>66.372</v>
      </c>
      <c r="S52" s="294" t="s">
        <v>148</v>
      </c>
    </row>
    <row r="53" spans="1:19" x14ac:dyDescent="0.25">
      <c r="A53" s="60" t="s">
        <v>43</v>
      </c>
      <c r="B53" s="256" t="s">
        <v>148</v>
      </c>
      <c r="C53" s="254" t="s">
        <v>148</v>
      </c>
      <c r="D53" s="255" t="s">
        <v>148</v>
      </c>
      <c r="E53" s="254" t="s">
        <v>148</v>
      </c>
      <c r="F53" s="248">
        <v>44.143000000000001</v>
      </c>
      <c r="G53" s="375" t="s">
        <v>148</v>
      </c>
      <c r="H53" s="256" t="s">
        <v>148</v>
      </c>
      <c r="I53" s="254" t="s">
        <v>148</v>
      </c>
      <c r="J53" s="255" t="s">
        <v>148</v>
      </c>
      <c r="K53" s="254" t="s">
        <v>148</v>
      </c>
      <c r="L53" s="248">
        <v>17.404</v>
      </c>
      <c r="M53" s="294" t="s">
        <v>148</v>
      </c>
      <c r="N53" s="256" t="s">
        <v>148</v>
      </c>
      <c r="O53" s="254" t="s">
        <v>148</v>
      </c>
      <c r="P53" s="255" t="s">
        <v>148</v>
      </c>
      <c r="Q53" s="254" t="s">
        <v>148</v>
      </c>
      <c r="R53" s="248">
        <v>70.558000000000007</v>
      </c>
      <c r="S53" s="294" t="s">
        <v>148</v>
      </c>
    </row>
    <row r="54" spans="1:19" x14ac:dyDescent="0.25">
      <c r="A54" s="60" t="s">
        <v>46</v>
      </c>
      <c r="B54" s="256" t="s">
        <v>148</v>
      </c>
      <c r="C54" s="254" t="s">
        <v>148</v>
      </c>
      <c r="D54" s="255" t="s">
        <v>148</v>
      </c>
      <c r="E54" s="254" t="s">
        <v>148</v>
      </c>
      <c r="F54" s="248">
        <v>44.477999999999994</v>
      </c>
      <c r="G54" s="375" t="s">
        <v>148</v>
      </c>
      <c r="H54" s="256" t="s">
        <v>148</v>
      </c>
      <c r="I54" s="254" t="s">
        <v>148</v>
      </c>
      <c r="J54" s="255" t="s">
        <v>148</v>
      </c>
      <c r="K54" s="254" t="s">
        <v>148</v>
      </c>
      <c r="L54" s="248">
        <v>0</v>
      </c>
      <c r="M54" s="294" t="s">
        <v>148</v>
      </c>
      <c r="N54" s="256" t="s">
        <v>148</v>
      </c>
      <c r="O54" s="254" t="s">
        <v>148</v>
      </c>
      <c r="P54" s="255" t="s">
        <v>148</v>
      </c>
      <c r="Q54" s="254" t="s">
        <v>148</v>
      </c>
      <c r="R54" s="241">
        <v>0</v>
      </c>
      <c r="S54" s="294" t="s">
        <v>148</v>
      </c>
    </row>
    <row r="55" spans="1:19" ht="15.75" thickBot="1" x14ac:dyDescent="0.3">
      <c r="A55" s="65" t="s">
        <v>47</v>
      </c>
      <c r="B55" s="257" t="s">
        <v>148</v>
      </c>
      <c r="C55" s="258" t="s">
        <v>148</v>
      </c>
      <c r="D55" s="259" t="s">
        <v>148</v>
      </c>
      <c r="E55" s="258" t="s">
        <v>148</v>
      </c>
      <c r="F55" s="376" t="s">
        <v>154</v>
      </c>
      <c r="G55" s="361" t="s">
        <v>148</v>
      </c>
      <c r="H55" s="257" t="s">
        <v>148</v>
      </c>
      <c r="I55" s="258" t="s">
        <v>148</v>
      </c>
      <c r="J55" s="259" t="s">
        <v>148</v>
      </c>
      <c r="K55" s="258" t="s">
        <v>148</v>
      </c>
      <c r="L55" s="376">
        <v>0</v>
      </c>
      <c r="M55" s="361" t="s">
        <v>148</v>
      </c>
      <c r="N55" s="257" t="s">
        <v>148</v>
      </c>
      <c r="O55" s="258" t="s">
        <v>148</v>
      </c>
      <c r="P55" s="259" t="s">
        <v>148</v>
      </c>
      <c r="Q55" s="258" t="s">
        <v>148</v>
      </c>
      <c r="R55" s="377">
        <v>0</v>
      </c>
      <c r="S55" s="361" t="s">
        <v>148</v>
      </c>
    </row>
    <row r="57" spans="1:19" x14ac:dyDescent="0.25">
      <c r="A57" t="s">
        <v>152</v>
      </c>
    </row>
  </sheetData>
  <mergeCells count="50">
    <mergeCell ref="B16:G16"/>
    <mergeCell ref="H16:M16"/>
    <mergeCell ref="B17:C17"/>
    <mergeCell ref="D17:E17"/>
    <mergeCell ref="L3:M3"/>
    <mergeCell ref="A1:M1"/>
    <mergeCell ref="B2:G2"/>
    <mergeCell ref="H2:M2"/>
    <mergeCell ref="B3:C3"/>
    <mergeCell ref="D3:E3"/>
    <mergeCell ref="F3:G3"/>
    <mergeCell ref="H3:I3"/>
    <mergeCell ref="J3:K3"/>
    <mergeCell ref="F17:G17"/>
    <mergeCell ref="B31:C31"/>
    <mergeCell ref="D31:E31"/>
    <mergeCell ref="F31:G31"/>
    <mergeCell ref="H31:I31"/>
    <mergeCell ref="B30:G30"/>
    <mergeCell ref="H30:M30"/>
    <mergeCell ref="J17:K17"/>
    <mergeCell ref="L17:M17"/>
    <mergeCell ref="H17:I17"/>
    <mergeCell ref="B44:G44"/>
    <mergeCell ref="H44:M44"/>
    <mergeCell ref="B45:C45"/>
    <mergeCell ref="D45:E45"/>
    <mergeCell ref="F45:G45"/>
    <mergeCell ref="H45:I45"/>
    <mergeCell ref="N2:S2"/>
    <mergeCell ref="N3:O3"/>
    <mergeCell ref="P3:Q3"/>
    <mergeCell ref="R3:S3"/>
    <mergeCell ref="N16:S16"/>
    <mergeCell ref="N44:S44"/>
    <mergeCell ref="N45:O45"/>
    <mergeCell ref="P45:Q45"/>
    <mergeCell ref="R45:S45"/>
    <mergeCell ref="N17:O17"/>
    <mergeCell ref="P17:Q17"/>
    <mergeCell ref="R17:S17"/>
    <mergeCell ref="N30:S30"/>
    <mergeCell ref="N31:O31"/>
    <mergeCell ref="P31:Q31"/>
    <mergeCell ref="R31:S31"/>
    <mergeCell ref="A29:S29"/>
    <mergeCell ref="J45:K45"/>
    <mergeCell ref="L45:M45"/>
    <mergeCell ref="J31:K31"/>
    <mergeCell ref="L31:M3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678-A5DE-466D-A37F-379D7A5A1A9A}">
  <dimension ref="A1:N27"/>
  <sheetViews>
    <sheetView topLeftCell="A10" zoomScale="70" zoomScaleNormal="70" workbookViewId="0">
      <selection activeCell="B4" sqref="B4"/>
    </sheetView>
  </sheetViews>
  <sheetFormatPr defaultColWidth="9.140625" defaultRowHeight="15" x14ac:dyDescent="0.25"/>
  <cols>
    <col min="1" max="1" width="58.42578125" style="50" customWidth="1"/>
    <col min="2" max="2" width="16.28515625" style="49" bestFit="1" customWidth="1"/>
    <col min="3" max="3" width="19.85546875" style="49" bestFit="1" customWidth="1"/>
    <col min="4" max="4" width="24.42578125" style="49" bestFit="1" customWidth="1"/>
    <col min="5" max="7" width="24" style="49" customWidth="1"/>
    <col min="8" max="8" width="21.28515625" style="49" customWidth="1"/>
    <col min="9" max="9" width="14.85546875" style="49" customWidth="1"/>
    <col min="10" max="10" width="24.5703125" style="49" customWidth="1"/>
    <col min="11" max="11" width="18.28515625" style="49" customWidth="1"/>
    <col min="12" max="12" width="20.28515625" style="49" bestFit="1" customWidth="1"/>
    <col min="13" max="13" width="23.7109375" style="49" customWidth="1"/>
    <col min="14" max="16384" width="9.140625" style="49"/>
  </cols>
  <sheetData>
    <row r="1" spans="1:14" s="48" customFormat="1" ht="37.5" customHeight="1" thickBot="1" x14ac:dyDescent="0.3">
      <c r="A1" s="146" t="s">
        <v>33</v>
      </c>
      <c r="B1" s="500" t="s">
        <v>156</v>
      </c>
      <c r="C1" s="501"/>
      <c r="D1" s="502"/>
      <c r="E1" s="500" t="s">
        <v>126</v>
      </c>
      <c r="F1" s="501"/>
      <c r="G1" s="502"/>
      <c r="H1" s="500" t="s">
        <v>157</v>
      </c>
      <c r="I1" s="501"/>
      <c r="J1" s="502"/>
      <c r="K1" s="500" t="s">
        <v>155</v>
      </c>
      <c r="L1" s="501"/>
      <c r="M1" s="502"/>
    </row>
    <row r="2" spans="1:14" s="48" customFormat="1" ht="17.45" customHeight="1" x14ac:dyDescent="0.25">
      <c r="A2" s="492"/>
      <c r="B2" s="147" t="s">
        <v>101</v>
      </c>
      <c r="C2" s="490" t="s">
        <v>35</v>
      </c>
      <c r="D2" s="492" t="s">
        <v>36</v>
      </c>
      <c r="E2" s="147" t="s">
        <v>101</v>
      </c>
      <c r="F2" s="490" t="s">
        <v>35</v>
      </c>
      <c r="G2" s="492" t="s">
        <v>36</v>
      </c>
      <c r="H2" s="147" t="s">
        <v>101</v>
      </c>
      <c r="I2" s="490" t="s">
        <v>35</v>
      </c>
      <c r="J2" s="492" t="s">
        <v>36</v>
      </c>
      <c r="K2" s="147" t="s">
        <v>101</v>
      </c>
      <c r="L2" s="490" t="s">
        <v>35</v>
      </c>
      <c r="M2" s="492" t="s">
        <v>36</v>
      </c>
    </row>
    <row r="3" spans="1:14" ht="18.75" thickBot="1" x14ac:dyDescent="0.3">
      <c r="A3" s="493"/>
      <c r="B3" s="400" t="s">
        <v>34</v>
      </c>
      <c r="C3" s="491"/>
      <c r="D3" s="493"/>
      <c r="E3" s="400" t="s">
        <v>34</v>
      </c>
      <c r="F3" s="491"/>
      <c r="G3" s="493"/>
      <c r="H3" s="400" t="s">
        <v>34</v>
      </c>
      <c r="I3" s="491"/>
      <c r="J3" s="493"/>
      <c r="K3" s="400" t="s">
        <v>34</v>
      </c>
      <c r="L3" s="491"/>
      <c r="M3" s="493"/>
    </row>
    <row r="4" spans="1:14" ht="36.75" thickBot="1" x14ac:dyDescent="0.3">
      <c r="A4" s="148" t="s">
        <v>104</v>
      </c>
      <c r="B4" s="406">
        <f>E4+H4+K4</f>
        <v>83.349237303984296</v>
      </c>
      <c r="C4" s="406">
        <f t="shared" ref="B4:D5" si="0">F4+I4+L4</f>
        <v>869.65814387223054</v>
      </c>
      <c r="D4" s="406">
        <f t="shared" si="0"/>
        <v>180.05378782024411</v>
      </c>
      <c r="E4" s="405">
        <v>41.5</v>
      </c>
      <c r="F4" s="405">
        <v>777.9</v>
      </c>
      <c r="G4" s="405">
        <v>24.8</v>
      </c>
      <c r="H4" s="409">
        <v>0.3</v>
      </c>
      <c r="I4" s="410">
        <v>0.6</v>
      </c>
      <c r="J4" s="410">
        <v>0</v>
      </c>
      <c r="K4" s="401">
        <v>41.549237303984299</v>
      </c>
      <c r="L4" s="402">
        <v>91.158143872230497</v>
      </c>
      <c r="M4" s="402">
        <v>155.2537878202441</v>
      </c>
    </row>
    <row r="5" spans="1:14" ht="36.75" thickBot="1" x14ac:dyDescent="0.3">
      <c r="A5" s="148" t="s">
        <v>103</v>
      </c>
      <c r="B5" s="406">
        <f t="shared" si="0"/>
        <v>7.5757575757575758E-4</v>
      </c>
      <c r="C5" s="406">
        <f t="shared" si="0"/>
        <v>2.1435606060621213</v>
      </c>
      <c r="D5" s="406">
        <f t="shared" si="0"/>
        <v>1.6270833333333334</v>
      </c>
      <c r="E5" s="406">
        <v>0</v>
      </c>
      <c r="F5" s="407">
        <v>0</v>
      </c>
      <c r="G5" s="407">
        <v>0</v>
      </c>
      <c r="H5" s="411">
        <v>0</v>
      </c>
      <c r="I5" s="412">
        <v>0</v>
      </c>
      <c r="J5" s="412">
        <v>0</v>
      </c>
      <c r="K5" s="403">
        <v>7.5757575757575758E-4</v>
      </c>
      <c r="L5" s="404">
        <v>2.1435606060621213</v>
      </c>
      <c r="M5" s="404">
        <v>1.6270833333333334</v>
      </c>
    </row>
    <row r="6" spans="1:14" ht="36.75" thickBot="1" x14ac:dyDescent="0.3">
      <c r="A6" s="152" t="s">
        <v>105</v>
      </c>
      <c r="B6" s="505">
        <f>E6+H6+K6</f>
        <v>0</v>
      </c>
      <c r="C6" s="506"/>
      <c r="D6" s="507"/>
      <c r="E6" s="494">
        <v>0</v>
      </c>
      <c r="F6" s="495"/>
      <c r="G6" s="496"/>
      <c r="H6" s="494">
        <v>0</v>
      </c>
      <c r="I6" s="495"/>
      <c r="J6" s="496"/>
      <c r="K6" s="505">
        <v>0</v>
      </c>
      <c r="L6" s="506"/>
      <c r="M6" s="507"/>
    </row>
    <row r="7" spans="1:14" ht="36.75" thickBot="1" x14ac:dyDescent="0.3">
      <c r="A7" s="155" t="s">
        <v>106</v>
      </c>
      <c r="B7" s="154">
        <f>E7+H7+K7</f>
        <v>0</v>
      </c>
      <c r="C7" s="154">
        <f t="shared" ref="C7:D8" si="1">F7+I7+L7</f>
        <v>0</v>
      </c>
      <c r="D7" s="154">
        <f t="shared" si="1"/>
        <v>0</v>
      </c>
      <c r="E7" s="154">
        <v>0</v>
      </c>
      <c r="F7" s="154">
        <v>0</v>
      </c>
      <c r="G7" s="154">
        <v>0</v>
      </c>
      <c r="H7" s="154">
        <v>0</v>
      </c>
      <c r="I7" s="154">
        <v>0</v>
      </c>
      <c r="J7" s="154">
        <v>0</v>
      </c>
      <c r="K7" s="154">
        <v>0</v>
      </c>
      <c r="L7" s="154">
        <v>0</v>
      </c>
      <c r="M7" s="154">
        <v>0</v>
      </c>
      <c r="N7" s="6"/>
    </row>
    <row r="8" spans="1:14" ht="36.75" thickBot="1" x14ac:dyDescent="0.3">
      <c r="A8" s="155" t="s">
        <v>107</v>
      </c>
      <c r="B8" s="154">
        <f>E8+H8+K8</f>
        <v>0</v>
      </c>
      <c r="C8" s="415">
        <f t="shared" si="1"/>
        <v>405</v>
      </c>
      <c r="D8" s="154">
        <f t="shared" si="1"/>
        <v>0</v>
      </c>
      <c r="E8" s="415">
        <v>0</v>
      </c>
      <c r="F8" s="415">
        <v>405</v>
      </c>
      <c r="G8" s="415">
        <v>0</v>
      </c>
      <c r="H8" s="154">
        <v>0</v>
      </c>
      <c r="I8" s="154">
        <v>0</v>
      </c>
      <c r="J8" s="154">
        <v>0</v>
      </c>
      <c r="K8" s="154">
        <v>0</v>
      </c>
      <c r="L8" s="154">
        <v>0</v>
      </c>
      <c r="M8" s="154">
        <v>0</v>
      </c>
      <c r="N8" s="6"/>
    </row>
    <row r="9" spans="1:14" ht="52.5" thickBot="1" x14ac:dyDescent="0.3">
      <c r="A9" s="157" t="s">
        <v>38</v>
      </c>
      <c r="B9" s="158" t="s">
        <v>109</v>
      </c>
      <c r="C9" s="159" t="s">
        <v>110</v>
      </c>
      <c r="D9" s="159" t="s">
        <v>111</v>
      </c>
      <c r="E9" s="158" t="s">
        <v>109</v>
      </c>
      <c r="F9" s="159" t="s">
        <v>110</v>
      </c>
      <c r="G9" s="159" t="s">
        <v>111</v>
      </c>
      <c r="H9" s="158" t="s">
        <v>109</v>
      </c>
      <c r="I9" s="159" t="s">
        <v>110</v>
      </c>
      <c r="J9" s="159" t="s">
        <v>111</v>
      </c>
      <c r="K9" s="158" t="s">
        <v>109</v>
      </c>
      <c r="L9" s="159" t="s">
        <v>110</v>
      </c>
      <c r="M9" s="159" t="s">
        <v>111</v>
      </c>
    </row>
    <row r="10" spans="1:14" s="51" customFormat="1" ht="54.75" thickBot="1" x14ac:dyDescent="0.3">
      <c r="A10" s="148" t="s">
        <v>123</v>
      </c>
      <c r="B10" s="149">
        <f>E10+H10+K10</f>
        <v>141</v>
      </c>
      <c r="C10" s="149">
        <f>F10+I10+L10</f>
        <v>720</v>
      </c>
      <c r="D10" s="149">
        <f>G10+J10+M10</f>
        <v>66</v>
      </c>
      <c r="E10" s="405">
        <v>97</v>
      </c>
      <c r="F10" s="408">
        <v>678</v>
      </c>
      <c r="G10" s="408">
        <v>36</v>
      </c>
      <c r="H10" s="413">
        <v>2</v>
      </c>
      <c r="I10" s="414">
        <v>0</v>
      </c>
      <c r="J10" s="414">
        <v>1</v>
      </c>
      <c r="K10" s="149">
        <v>42</v>
      </c>
      <c r="L10" s="150">
        <v>42</v>
      </c>
      <c r="M10" s="150">
        <v>29</v>
      </c>
    </row>
    <row r="11" spans="1:14" ht="35.25" thickBot="1" x14ac:dyDescent="0.3">
      <c r="A11" s="156" t="s">
        <v>108</v>
      </c>
      <c r="B11" s="511" t="s">
        <v>122</v>
      </c>
      <c r="C11" s="512"/>
      <c r="D11" s="513"/>
      <c r="E11" s="500" t="s">
        <v>126</v>
      </c>
      <c r="F11" s="501"/>
      <c r="G11" s="502"/>
      <c r="H11" s="500" t="s">
        <v>157</v>
      </c>
      <c r="I11" s="501"/>
      <c r="J11" s="502"/>
      <c r="K11" s="508" t="s">
        <v>155</v>
      </c>
      <c r="L11" s="509"/>
      <c r="M11" s="510"/>
    </row>
    <row r="12" spans="1:14" ht="18.75" thickBot="1" x14ac:dyDescent="0.3">
      <c r="A12" s="157"/>
      <c r="B12" s="147" t="s">
        <v>101</v>
      </c>
      <c r="C12" s="490" t="s">
        <v>35</v>
      </c>
      <c r="D12" s="492" t="s">
        <v>36</v>
      </c>
      <c r="E12" s="147" t="s">
        <v>101</v>
      </c>
      <c r="F12" s="490" t="s">
        <v>35</v>
      </c>
      <c r="G12" s="492" t="s">
        <v>36</v>
      </c>
      <c r="H12" s="147" t="s">
        <v>101</v>
      </c>
      <c r="I12" s="490" t="s">
        <v>35</v>
      </c>
      <c r="J12" s="492" t="s">
        <v>36</v>
      </c>
      <c r="K12" s="147" t="s">
        <v>101</v>
      </c>
      <c r="L12" s="490" t="s">
        <v>35</v>
      </c>
      <c r="M12" s="492" t="s">
        <v>36</v>
      </c>
      <c r="N12" s="6"/>
    </row>
    <row r="13" spans="1:14" ht="18.75" thickBot="1" x14ac:dyDescent="0.3">
      <c r="A13" s="157"/>
      <c r="B13" s="400" t="s">
        <v>34</v>
      </c>
      <c r="C13" s="491"/>
      <c r="D13" s="493"/>
      <c r="E13" s="400" t="s">
        <v>34</v>
      </c>
      <c r="F13" s="491"/>
      <c r="G13" s="493"/>
      <c r="H13" s="147" t="s">
        <v>34</v>
      </c>
      <c r="I13" s="503"/>
      <c r="J13" s="504"/>
      <c r="K13" s="400" t="s">
        <v>34</v>
      </c>
      <c r="L13" s="491"/>
      <c r="M13" s="493"/>
      <c r="N13" s="6"/>
    </row>
    <row r="14" spans="1:14" ht="36.75" thickBot="1" x14ac:dyDescent="0.3">
      <c r="A14" s="151" t="s">
        <v>115</v>
      </c>
      <c r="B14" s="154">
        <f t="shared" ref="B14:D21" si="2">E14+H14+K14</f>
        <v>0</v>
      </c>
      <c r="C14" s="154">
        <f t="shared" si="2"/>
        <v>0</v>
      </c>
      <c r="D14" s="154">
        <f t="shared" si="2"/>
        <v>0</v>
      </c>
      <c r="E14" s="149">
        <v>0</v>
      </c>
      <c r="F14" s="150">
        <v>0</v>
      </c>
      <c r="G14" s="150">
        <v>0</v>
      </c>
      <c r="H14" s="150">
        <v>0</v>
      </c>
      <c r="I14" s="150">
        <v>0</v>
      </c>
      <c r="J14" s="150">
        <v>0</v>
      </c>
      <c r="K14" s="149">
        <v>0</v>
      </c>
      <c r="L14" s="150">
        <v>0</v>
      </c>
      <c r="M14" s="150">
        <v>0</v>
      </c>
    </row>
    <row r="15" spans="1:14" ht="36.75" thickBot="1" x14ac:dyDescent="0.3">
      <c r="A15" s="148" t="s">
        <v>112</v>
      </c>
      <c r="B15" s="154">
        <f t="shared" si="2"/>
        <v>0</v>
      </c>
      <c r="C15" s="154">
        <f t="shared" si="2"/>
        <v>0</v>
      </c>
      <c r="D15" s="154">
        <f t="shared" si="2"/>
        <v>0</v>
      </c>
      <c r="E15" s="149">
        <v>0</v>
      </c>
      <c r="F15" s="150">
        <v>0</v>
      </c>
      <c r="G15" s="150">
        <v>0</v>
      </c>
      <c r="H15" s="150">
        <v>0</v>
      </c>
      <c r="I15" s="150">
        <v>0</v>
      </c>
      <c r="J15" s="150">
        <v>0</v>
      </c>
      <c r="K15" s="149">
        <v>0</v>
      </c>
      <c r="L15" s="150">
        <v>0</v>
      </c>
      <c r="M15" s="150">
        <v>0</v>
      </c>
    </row>
    <row r="16" spans="1:14" ht="36.75" thickBot="1" x14ac:dyDescent="0.3">
      <c r="A16" s="151" t="s">
        <v>116</v>
      </c>
      <c r="B16" s="494">
        <f t="shared" si="2"/>
        <v>0</v>
      </c>
      <c r="C16" s="495"/>
      <c r="D16" s="496"/>
      <c r="E16" s="494">
        <v>0</v>
      </c>
      <c r="F16" s="495"/>
      <c r="G16" s="496"/>
      <c r="H16" s="494">
        <v>0</v>
      </c>
      <c r="I16" s="495"/>
      <c r="J16" s="496"/>
      <c r="K16" s="494">
        <v>0</v>
      </c>
      <c r="L16" s="495"/>
      <c r="M16" s="496"/>
    </row>
    <row r="17" spans="1:14" ht="36.75" thickBot="1" x14ac:dyDescent="0.3">
      <c r="A17" s="148" t="s">
        <v>113</v>
      </c>
      <c r="B17" s="505">
        <f t="shared" si="2"/>
        <v>0</v>
      </c>
      <c r="C17" s="506"/>
      <c r="D17" s="507"/>
      <c r="E17" s="487">
        <v>0</v>
      </c>
      <c r="F17" s="488"/>
      <c r="G17" s="489"/>
      <c r="H17" s="487">
        <v>0</v>
      </c>
      <c r="I17" s="488"/>
      <c r="J17" s="489"/>
      <c r="K17" s="497">
        <v>0</v>
      </c>
      <c r="L17" s="498"/>
      <c r="M17" s="499"/>
    </row>
    <row r="18" spans="1:14" ht="36.75" thickBot="1" x14ac:dyDescent="0.3">
      <c r="A18" s="151" t="s">
        <v>120</v>
      </c>
      <c r="B18" s="154">
        <f t="shared" si="2"/>
        <v>0</v>
      </c>
      <c r="C18" s="154">
        <f t="shared" si="2"/>
        <v>0</v>
      </c>
      <c r="D18" s="154">
        <f t="shared" si="2"/>
        <v>0</v>
      </c>
      <c r="E18" s="149">
        <v>0</v>
      </c>
      <c r="F18" s="150">
        <v>0</v>
      </c>
      <c r="G18" s="150">
        <v>0</v>
      </c>
      <c r="H18" s="149">
        <v>0</v>
      </c>
      <c r="I18" s="149">
        <v>0</v>
      </c>
      <c r="J18" s="149">
        <v>0</v>
      </c>
      <c r="K18" s="149">
        <v>0</v>
      </c>
      <c r="L18" s="150">
        <v>0</v>
      </c>
      <c r="M18" s="150">
        <v>0</v>
      </c>
    </row>
    <row r="19" spans="1:14" ht="36.75" thickBot="1" x14ac:dyDescent="0.3">
      <c r="A19" s="151" t="s">
        <v>118</v>
      </c>
      <c r="B19" s="154">
        <f t="shared" si="2"/>
        <v>0</v>
      </c>
      <c r="C19" s="154">
        <f t="shared" si="2"/>
        <v>0</v>
      </c>
      <c r="D19" s="154">
        <f t="shared" si="2"/>
        <v>0</v>
      </c>
      <c r="E19" s="149">
        <v>0</v>
      </c>
      <c r="F19" s="150">
        <v>0</v>
      </c>
      <c r="G19" s="150">
        <v>0</v>
      </c>
      <c r="H19" s="149">
        <v>0</v>
      </c>
      <c r="I19" s="149">
        <v>0</v>
      </c>
      <c r="J19" s="149">
        <v>0</v>
      </c>
      <c r="K19" s="149">
        <v>0</v>
      </c>
      <c r="L19" s="150">
        <v>0</v>
      </c>
      <c r="M19" s="150">
        <v>0</v>
      </c>
    </row>
    <row r="20" spans="1:14" ht="36.75" thickBot="1" x14ac:dyDescent="0.3">
      <c r="A20" s="151" t="s">
        <v>117</v>
      </c>
      <c r="B20" s="494">
        <f t="shared" si="2"/>
        <v>0</v>
      </c>
      <c r="C20" s="495"/>
      <c r="D20" s="496"/>
      <c r="E20" s="494">
        <v>0</v>
      </c>
      <c r="F20" s="495"/>
      <c r="G20" s="496"/>
      <c r="H20" s="494">
        <v>0</v>
      </c>
      <c r="I20" s="495"/>
      <c r="J20" s="496"/>
      <c r="K20" s="494">
        <v>0</v>
      </c>
      <c r="L20" s="495"/>
      <c r="M20" s="496"/>
    </row>
    <row r="21" spans="1:14" ht="36.75" thickBot="1" x14ac:dyDescent="0.3">
      <c r="A21" s="151" t="s">
        <v>119</v>
      </c>
      <c r="B21" s="497">
        <f t="shared" si="2"/>
        <v>0</v>
      </c>
      <c r="C21" s="498"/>
      <c r="D21" s="499"/>
      <c r="E21" s="487">
        <v>0</v>
      </c>
      <c r="F21" s="488"/>
      <c r="G21" s="489"/>
      <c r="H21" s="494">
        <v>0</v>
      </c>
      <c r="I21" s="495"/>
      <c r="J21" s="496"/>
      <c r="K21" s="497">
        <v>0</v>
      </c>
      <c r="L21" s="498"/>
      <c r="M21" s="499"/>
    </row>
    <row r="22" spans="1:14" ht="36.75" thickBot="1" x14ac:dyDescent="0.3">
      <c r="A22" s="148" t="s">
        <v>121</v>
      </c>
      <c r="B22" s="421" t="s">
        <v>148</v>
      </c>
      <c r="C22" s="421" t="s">
        <v>148</v>
      </c>
      <c r="D22" s="421" t="s">
        <v>148</v>
      </c>
      <c r="E22" s="421" t="s">
        <v>148</v>
      </c>
      <c r="F22" s="421" t="s">
        <v>148</v>
      </c>
      <c r="G22" s="421" t="s">
        <v>148</v>
      </c>
      <c r="H22" s="421" t="s">
        <v>148</v>
      </c>
      <c r="I22" s="421" t="s">
        <v>148</v>
      </c>
      <c r="J22" s="421" t="s">
        <v>148</v>
      </c>
      <c r="K22" s="421" t="s">
        <v>148</v>
      </c>
      <c r="L22" s="421" t="s">
        <v>148</v>
      </c>
      <c r="M22" s="421" t="s">
        <v>148</v>
      </c>
    </row>
    <row r="23" spans="1:14" ht="36.75" thickBot="1" x14ac:dyDescent="0.3">
      <c r="A23" s="161" t="s">
        <v>37</v>
      </c>
      <c r="B23" s="154"/>
      <c r="C23" s="150"/>
      <c r="D23" s="150"/>
      <c r="E23" s="154"/>
      <c r="F23" s="150"/>
      <c r="G23" s="150"/>
      <c r="H23" s="165"/>
      <c r="I23" s="165"/>
      <c r="J23" s="165"/>
      <c r="K23" s="154"/>
      <c r="L23" s="150"/>
      <c r="M23" s="150"/>
    </row>
    <row r="24" spans="1:14" ht="87.6" customHeight="1" thickBot="1" x14ac:dyDescent="0.3">
      <c r="A24" s="160" t="s">
        <v>114</v>
      </c>
      <c r="B24" s="154"/>
      <c r="C24" s="154"/>
      <c r="D24" s="154"/>
      <c r="E24" s="154"/>
      <c r="F24" s="154"/>
      <c r="G24" s="154"/>
      <c r="H24" s="165"/>
      <c r="I24" s="165"/>
      <c r="J24" s="165"/>
      <c r="K24" s="154"/>
      <c r="L24" s="154"/>
      <c r="M24" s="154"/>
      <c r="N24" s="6"/>
    </row>
    <row r="25" spans="1:14" ht="74.25" thickBot="1" x14ac:dyDescent="0.3">
      <c r="A25" s="153" t="s">
        <v>125</v>
      </c>
      <c r="B25" s="163"/>
      <c r="C25" s="163"/>
      <c r="D25" s="163"/>
      <c r="E25" s="163"/>
      <c r="F25" s="163"/>
      <c r="G25" s="163"/>
      <c r="H25" s="165"/>
      <c r="I25" s="165"/>
      <c r="J25" s="165"/>
      <c r="K25" s="163"/>
      <c r="L25" s="163"/>
      <c r="M25" s="163"/>
      <c r="N25" s="6"/>
    </row>
    <row r="26" spans="1:14" ht="45.75" thickBot="1" x14ac:dyDescent="0.3">
      <c r="A26" s="164" t="s">
        <v>124</v>
      </c>
      <c r="B26" s="165"/>
      <c r="C26" s="165"/>
      <c r="D26" s="165"/>
      <c r="E26" s="165"/>
      <c r="F26" s="165"/>
      <c r="G26" s="165"/>
      <c r="H26" s="165"/>
      <c r="I26" s="165"/>
      <c r="J26" s="165"/>
      <c r="K26" s="165"/>
      <c r="L26" s="165"/>
      <c r="M26" s="165"/>
      <c r="N26" s="6"/>
    </row>
    <row r="27" spans="1:14" x14ac:dyDescent="0.25">
      <c r="A27" s="162"/>
      <c r="B27" s="52"/>
      <c r="C27" s="52"/>
      <c r="D27" s="52"/>
      <c r="H27" s="52"/>
      <c r="I27" s="52"/>
      <c r="J27" s="52"/>
      <c r="K27" s="52"/>
      <c r="L27" s="52"/>
      <c r="M27" s="52"/>
    </row>
  </sheetData>
  <mergeCells count="45">
    <mergeCell ref="K11:M11"/>
    <mergeCell ref="K1:M1"/>
    <mergeCell ref="A2:A3"/>
    <mergeCell ref="L2:L3"/>
    <mergeCell ref="M2:M3"/>
    <mergeCell ref="K6:M6"/>
    <mergeCell ref="B1:D1"/>
    <mergeCell ref="C2:C3"/>
    <mergeCell ref="D2:D3"/>
    <mergeCell ref="B6:D6"/>
    <mergeCell ref="B11:D11"/>
    <mergeCell ref="E11:G11"/>
    <mergeCell ref="L12:L13"/>
    <mergeCell ref="M12:M13"/>
    <mergeCell ref="K20:M20"/>
    <mergeCell ref="K21:M21"/>
    <mergeCell ref="K17:M17"/>
    <mergeCell ref="K16:M16"/>
    <mergeCell ref="C12:C13"/>
    <mergeCell ref="D12:D13"/>
    <mergeCell ref="B16:D16"/>
    <mergeCell ref="B17:D17"/>
    <mergeCell ref="B20:D20"/>
    <mergeCell ref="B21:D21"/>
    <mergeCell ref="H1:J1"/>
    <mergeCell ref="I2:I3"/>
    <mergeCell ref="J2:J3"/>
    <mergeCell ref="H6:J6"/>
    <mergeCell ref="H11:J11"/>
    <mergeCell ref="I12:I13"/>
    <mergeCell ref="J12:J13"/>
    <mergeCell ref="H16:J16"/>
    <mergeCell ref="H17:J17"/>
    <mergeCell ref="H20:J20"/>
    <mergeCell ref="H21:J21"/>
    <mergeCell ref="E1:G1"/>
    <mergeCell ref="F2:F3"/>
    <mergeCell ref="G2:G3"/>
    <mergeCell ref="E6:G6"/>
    <mergeCell ref="E21:G21"/>
    <mergeCell ref="F12:F13"/>
    <mergeCell ref="G12:G13"/>
    <mergeCell ref="E16:G16"/>
    <mergeCell ref="E17:G17"/>
    <mergeCell ref="E20:G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484BED5082674C9550614D615EC638" ma:contentTypeVersion="2" ma:contentTypeDescription="Create a new document." ma:contentTypeScope="" ma:versionID="64f4ccf7524aeb8edf976a6ffc1d2ed2">
  <xsd:schema xmlns:xsd="http://www.w3.org/2001/XMLSchema" xmlns:xs="http://www.w3.org/2001/XMLSchema" xmlns:p="http://schemas.microsoft.com/office/2006/metadata/properties" xmlns:ns1="http://schemas.microsoft.com/sharepoint/v3" targetNamespace="http://schemas.microsoft.com/office/2006/metadata/properties" ma:root="true" ma:fieldsID="6d805e62afae6b0720d0f758269f96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9B92451-1167-4459-81A4-5A968F6B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621B4E-C255-45E7-8365-91E7303BD609}">
  <ds:schemaRefs>
    <ds:schemaRef ds:uri="http://schemas.microsoft.com/sharepoint/v3/contenttype/forms"/>
  </ds:schemaRefs>
</ds:datastoreItem>
</file>

<file path=customXml/itemProps3.xml><?xml version="1.0" encoding="utf-8"?>
<ds:datastoreItem xmlns:ds="http://schemas.openxmlformats.org/officeDocument/2006/customXml" ds:itemID="{A1D62A8D-459D-474A-B620-D521CF98D3B9}">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and Notes</vt:lpstr>
      <vt:lpstr># of Cust RateSch_CZ</vt:lpstr>
      <vt:lpstr>Billing_Rates_CZ</vt:lpstr>
      <vt:lpstr>Peak_Bills_Rates_CZ</vt:lpstr>
      <vt:lpstr>AvEnergy_Rates_CZ</vt:lpstr>
      <vt:lpstr>MedEnergy_Rates_CZ</vt:lpstr>
      <vt:lpstr># of Cust _Rate Change</vt:lpstr>
      <vt:lpstr>Energy_Age_CZ</vt:lpstr>
      <vt:lpstr>Gas Infrastructure</vt:lpstr>
      <vt:lpstr>Energy_Age_CZ!Print_Area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Wadhwa, Abhilasha</dc:creator>
  <cp:keywords/>
  <dc:description/>
  <cp:lastModifiedBy>Noreen Litty</cp:lastModifiedBy>
  <cp:revision/>
  <dcterms:created xsi:type="dcterms:W3CDTF">2020-09-17T22:08:59Z</dcterms:created>
  <dcterms:modified xsi:type="dcterms:W3CDTF">2021-08-31T22:17:27Z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0x010100F5484BED5082674C9550614D615EC638</vt:lpwstr>
  </property>
</Properties>
</file>