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swgas.com\swgshr\lvc\legshr1\LegalAff\LegalRiskCommon\Legal\Dana\Regulatory\CA Building Decarbonization\"/>
    </mc:Choice>
  </mc:AlternateContent>
  <xr:revisionPtr revIDLastSave="0" documentId="13_ncr:1_{68140A90-7B83-4DDF-9E47-DEB0012096F3}" xr6:coauthVersionLast="44" xr6:coauthVersionMax="44" xr10:uidLastSave="{00000000-0000-0000-0000-000000000000}"/>
  <bookViews>
    <workbookView xWindow="-110" yWindow="-110" windowWidth="19420" windowHeight="10420" tabRatio="754" firstSheet="4" activeTab="8" xr2:uid="{00000000-000D-0000-FFFF-FFFF00000000}"/>
  </bookViews>
  <sheets>
    <sheet name="Instructions and Notes" sheetId="3" r:id="rId1"/>
    <sheet name="# of Cust RateSch_CZ" sheetId="2" r:id="rId2"/>
    <sheet name="Billing_Rates_CZ" sheetId="9" r:id="rId3"/>
    <sheet name="Peak_Bills_Rates_CZ" sheetId="17" r:id="rId4"/>
    <sheet name="AvEnergy_Rates_CZ" sheetId="11" r:id="rId5"/>
    <sheet name="MedEnergy_Rates_CZ" sheetId="16" r:id="rId6"/>
    <sheet name="# of Cust _Rate Change" sheetId="15" r:id="rId7"/>
    <sheet name="Energy_Age_CZ" sheetId="14" r:id="rId8"/>
    <sheet name="Gas Infrastructure" sheetId="12" r:id="rId9"/>
  </sheets>
  <definedNames>
    <definedName name="_xlnm.Print_Area" localSheetId="7">Energy_Age_CZ!$A$1:$S$57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1" i="12" l="1"/>
  <c r="B20" i="12"/>
  <c r="D19" i="12"/>
  <c r="C19" i="12"/>
  <c r="B19" i="12"/>
  <c r="D18" i="12"/>
  <c r="C18" i="12"/>
  <c r="B18" i="12"/>
  <c r="B17" i="12"/>
  <c r="B16" i="12"/>
  <c r="D15" i="12"/>
  <c r="C15" i="12"/>
  <c r="B15" i="12"/>
  <c r="D14" i="12"/>
  <c r="C14" i="12"/>
  <c r="B14" i="12"/>
  <c r="M10" i="12"/>
  <c r="D10" i="12"/>
  <c r="L10" i="12"/>
  <c r="K10" i="12"/>
  <c r="C10" i="12"/>
  <c r="B10" i="12"/>
  <c r="D8" i="12"/>
  <c r="C8" i="12"/>
  <c r="B8" i="12"/>
  <c r="D7" i="12"/>
  <c r="C7" i="12"/>
  <c r="B7" i="12"/>
  <c r="B6" i="12"/>
  <c r="D5" i="12"/>
  <c r="C5" i="12"/>
  <c r="B5" i="12"/>
  <c r="M4" i="12"/>
  <c r="L4" i="12"/>
  <c r="K4" i="12"/>
  <c r="D4" i="12"/>
  <c r="C4" i="12"/>
  <c r="B4" i="12"/>
  <c r="F78" i="11"/>
  <c r="R48" i="11"/>
  <c r="L48" i="11"/>
  <c r="F48" i="11"/>
  <c r="R17" i="11"/>
  <c r="L17" i="11"/>
  <c r="F17" i="11"/>
  <c r="F78" i="16"/>
  <c r="R48" i="16"/>
  <c r="L48" i="16"/>
  <c r="F48" i="16"/>
  <c r="R17" i="16"/>
  <c r="L17" i="16"/>
  <c r="F17" i="16"/>
  <c r="F6" i="14"/>
  <c r="F7" i="14"/>
  <c r="F8" i="14"/>
  <c r="F9" i="14"/>
  <c r="F10" i="14"/>
  <c r="F11" i="14"/>
  <c r="F12" i="14"/>
  <c r="F79" i="17"/>
  <c r="R48" i="17"/>
  <c r="L48" i="17"/>
  <c r="F48" i="17"/>
  <c r="R18" i="17"/>
  <c r="L18" i="17"/>
  <c r="F18" i="17"/>
  <c r="F79" i="9"/>
  <c r="R48" i="9"/>
  <c r="L48" i="9"/>
  <c r="F48" i="9"/>
  <c r="R17" i="9"/>
  <c r="L17" i="9"/>
  <c r="F17" i="9"/>
  <c r="F78" i="2"/>
  <c r="F49" i="2"/>
  <c r="L49" i="2"/>
  <c r="R49" i="2"/>
  <c r="F18" i="2"/>
  <c r="L18" i="2"/>
  <c r="R18" i="2"/>
</calcChain>
</file>

<file path=xl/sharedStrings.xml><?xml version="1.0" encoding="utf-8"?>
<sst xmlns="http://schemas.openxmlformats.org/spreadsheetml/2006/main" count="5738" uniqueCount="155">
  <si>
    <t>Instructions and Definitions</t>
  </si>
  <si>
    <t>Average Customer Annual Bills and Energy Usage</t>
  </si>
  <si>
    <t>To calculate average annual bills and average annual energy usage, please exclude customers with less than a full year of service at a given rate to avoid biasing the averages.</t>
  </si>
  <si>
    <t>"All-electric" baseline</t>
  </si>
  <si>
    <t>Customer accounts that are on the "all-electric" baseline as defined by PU code section 739(a)(2)(b)- “all-electric residential customers” are residential customers having electrical service only or whose space heating is provided by electricity, or both [gas and electric].
Because of this statutory definition, customers on "all-electric" baseline may not necessarily be electric-only customers. To distinguish the two, the column 'Electric-only' will be used to report customers who do NOT have natural gas service from a utility.</t>
  </si>
  <si>
    <t>Confidential Data</t>
  </si>
  <si>
    <t>Any data that the IOU considers to be confidential shall be submitted to CPUC staff via secure FTP server. Public submission should include IOU's rationale with references to the statute and/or decision sections that deem the data confidential. CPUC staff and attorneys shall make the final determination on the confidentiality of the data.</t>
  </si>
  <si>
    <t>Customer</t>
  </si>
  <si>
    <t>For data reporting, a distinct service account counts as a customer. Please report customer counts and corresponding energy usage in each rate schedule as on December 31 of the reporting year, so as to avoid excluding customers who change rates during the year or move within the service territory.</t>
  </si>
  <si>
    <t>CZ</t>
  </si>
  <si>
    <t>Climate Zone: Each IOU shall report for each CZ within their territory. Please use CEC Climate zones</t>
  </si>
  <si>
    <t>Dual Fuel</t>
  </si>
  <si>
    <r>
      <t xml:space="preserve">Customer account where </t>
    </r>
    <r>
      <rPr>
        <strike/>
        <sz val="11"/>
        <color theme="1"/>
        <rFont val="Calibri"/>
        <family val="2"/>
        <scheme val="minor"/>
      </rPr>
      <t xml:space="preserve">natural gas is used for both space heating and water heating </t>
    </r>
    <r>
      <rPr>
        <sz val="11"/>
        <color rgb="FFFF0000"/>
        <rFont val="Calibri"/>
        <family val="2"/>
        <scheme val="minor"/>
      </rPr>
      <t>there is an active electric and natural gas service by the same utility on December 31 of reporting year (e.g. customers served both gas</t>
    </r>
    <r>
      <rPr>
        <sz val="11"/>
        <color theme="1"/>
        <rFont val="Calibri"/>
        <family val="2"/>
        <scheme val="minor"/>
      </rPr>
      <t xml:space="preserve"> and electric service by PG&amp;E)</t>
    </r>
  </si>
  <si>
    <r>
      <rPr>
        <strike/>
        <sz val="11"/>
        <color theme="1"/>
        <rFont val="Calibri"/>
        <family val="2"/>
        <scheme val="minor"/>
      </rPr>
      <t>All-</t>
    </r>
    <r>
      <rPr>
        <sz val="11"/>
        <color theme="1"/>
        <rFont val="Calibri"/>
        <family val="2"/>
        <scheme val="minor"/>
      </rPr>
      <t>Electric Only/Gas</t>
    </r>
    <r>
      <rPr>
        <strike/>
        <sz val="11"/>
        <color theme="1"/>
        <rFont val="Calibri"/>
        <family val="2"/>
        <scheme val="minor"/>
      </rPr>
      <t xml:space="preserve"> Only</t>
    </r>
  </si>
  <si>
    <t>Single fuel utilities will mark 'NA' in the cells for which they have no information. For e.g. SoCalGas will only report on its (gas) customers and will have no data to report for Electric Only customers</t>
  </si>
  <si>
    <t>HERS Registry Data</t>
  </si>
  <si>
    <t xml:space="preserve">We understand that this is a purchased data set through CalCerts. Territory level data can be made public, Climate zone data is not public. SCE has already obtained this data for 2013 and 2016 code cycles for all IOUs (except SW Gas). If you don’t already have this data from SCE, please contact CPUC staff (abhilasha.wadhwa@cpuc.ca.gov). If you have purchased 2019 code cycle data, or plan to, please let your counterparts in other IOUs know so they are not purchasing it again. </t>
  </si>
  <si>
    <t>Highest Average Customer Bills</t>
  </si>
  <si>
    <t>Choose the billing period when average customer bills within a climate zone were the highest. For e.g. Average bills for the billing period with the highest number of extreme weather days as currently defined by the IOU ('Flex alert,' 'Smart Days'). The intent is to understand customer energy burden due to fluctuations in energy bills.</t>
  </si>
  <si>
    <t>Multifamily</t>
  </si>
  <si>
    <t>Multifamily is defined as at least two residential housing units</t>
  </si>
  <si>
    <t>Rate Schedules/tariffs</t>
  </si>
  <si>
    <r>
      <rPr>
        <sz val="11"/>
        <color rgb="FFFF0000"/>
        <rFont val="Calibri"/>
        <family val="2"/>
        <scheme val="minor"/>
      </rPr>
      <t>Utilities with more than 20 currently prevalent rate schedules may choose to not include rate schedules with less than 5% enrolled customers.</t>
    </r>
    <r>
      <rPr>
        <sz val="11"/>
        <color theme="1"/>
        <rFont val="Calibri"/>
        <family val="2"/>
        <scheme val="minor"/>
      </rPr>
      <t xml:space="preserve"> 
Please footnote the weblink for the latest rate schedules. E.g. PG&amp;E E-6: {http://www.pge.com/tariffs/assets/pdf/tariffbook/ELEC_SCHEDS_E-6.pdf}</t>
    </r>
  </si>
  <si>
    <t>Reporting Year</t>
  </si>
  <si>
    <r>
      <t xml:space="preserve">Where annual data is required, please use calendar year 2019. For future updates, please use last completed calendar year (Jan 1-Dec 31). </t>
    </r>
    <r>
      <rPr>
        <sz val="11"/>
        <color rgb="FFFF0000"/>
        <rFont val="Calibri"/>
        <family val="2"/>
        <scheme val="minor"/>
      </rPr>
      <t>Please also see instructions for 'Customer.'</t>
    </r>
  </si>
  <si>
    <t>Structure Age/ Construction Year</t>
  </si>
  <si>
    <r>
      <t xml:space="preserve">Date of </t>
    </r>
    <r>
      <rPr>
        <sz val="11"/>
        <color rgb="FFFF0000"/>
        <rFont val="Calibri"/>
        <family val="2"/>
        <scheme val="minor"/>
      </rPr>
      <t xml:space="preserve">Original </t>
    </r>
    <r>
      <rPr>
        <sz val="11"/>
        <color theme="1"/>
        <rFont val="Calibri"/>
        <family val="2"/>
        <scheme val="minor"/>
      </rPr>
      <t>Meter Installation may be used as a proxy for year of construction. Additions to a service address when no new utility connection was requested can be ignored.  Aggregating service address  to a structure is not required. For simplicity, service address will be considered synonymous to structure</t>
    </r>
    <r>
      <rPr>
        <sz val="11"/>
        <color rgb="FFFF0000"/>
        <rFont val="Calibri"/>
        <family val="2"/>
        <scheme val="minor"/>
      </rPr>
      <t>.</t>
    </r>
  </si>
  <si>
    <t>Solar PV Customers</t>
  </si>
  <si>
    <t xml:space="preserve">Include virtual net energy metering or net energy metering aggregation customers </t>
  </si>
  <si>
    <t>Please direct questions to</t>
  </si>
  <si>
    <t>Abhilasha Wadhwa, Analyst, Building Decarbonization and Renewable Gas, Energy Division, CPUC
abhilasha.wadhwa@cpuc.ca.gov</t>
  </si>
  <si>
    <t>Total Number of Residential Customers ( Including CARE) by Rate Schedule</t>
  </si>
  <si>
    <r>
      <t xml:space="preserve">Climate Zone </t>
    </r>
    <r>
      <rPr>
        <b/>
        <sz val="11"/>
        <color theme="1"/>
        <rFont val="Calibri"/>
        <family val="2"/>
      </rPr>
      <t>→</t>
    </r>
  </si>
  <si>
    <t>CZ 14</t>
  </si>
  <si>
    <t>CZ 15</t>
  </si>
  <si>
    <t>CZ 16</t>
  </si>
  <si>
    <t>Electric Only</t>
  </si>
  <si>
    <t>Gas</t>
  </si>
  <si>
    <r>
      <t xml:space="preserve">Rate Schedule </t>
    </r>
    <r>
      <rPr>
        <b/>
        <sz val="11"/>
        <color theme="1"/>
        <rFont val="Calibri"/>
        <family val="2"/>
      </rPr>
      <t>↓</t>
    </r>
  </si>
  <si>
    <t>Singlefamily</t>
  </si>
  <si>
    <t>Non-TOU rates</t>
  </si>
  <si>
    <t>E.g. E-1</t>
  </si>
  <si>
    <t>[# of Customers]</t>
  </si>
  <si>
    <t>GS-10</t>
  </si>
  <si>
    <t>NA</t>
  </si>
  <si>
    <t>GS-12</t>
  </si>
  <si>
    <t>GS-15</t>
  </si>
  <si>
    <t>*</t>
  </si>
  <si>
    <t>GN-10</t>
  </si>
  <si>
    <t>GN-12</t>
  </si>
  <si>
    <t>GN-15</t>
  </si>
  <si>
    <t>SLT-10</t>
  </si>
  <si>
    <t>SLT-12</t>
  </si>
  <si>
    <t>SLT-15</t>
  </si>
  <si>
    <t>[Add rows as needed]</t>
  </si>
  <si>
    <r>
      <rPr>
        <b/>
        <sz val="11"/>
        <color theme="1"/>
        <rFont val="Calibri"/>
        <family val="2"/>
        <scheme val="minor"/>
      </rPr>
      <t>Total</t>
    </r>
    <r>
      <rPr>
        <sz val="11"/>
        <color theme="1"/>
        <rFont val="Calibri"/>
        <family val="2"/>
        <scheme val="minor"/>
      </rPr>
      <t xml:space="preserve"> [footnote any caveats when summation differs from total]</t>
    </r>
  </si>
  <si>
    <t>TOU Rates</t>
  </si>
  <si>
    <t>E.g. E-6</t>
  </si>
  <si>
    <t>E-TOU-A</t>
  </si>
  <si>
    <t>TOU Prime</t>
  </si>
  <si>
    <t>[Add Rows as needed]</t>
  </si>
  <si>
    <t>"All-Electric" Baseline (See Instructions)</t>
  </si>
  <si>
    <t>[Add rate schedules as needed]</t>
  </si>
  <si>
    <t>Number of Customers with Onsite Solar Generation only</t>
  </si>
  <si>
    <t>Number of Customers with Onsite Solar +Battery storage</t>
  </si>
  <si>
    <t>Number of Customers who have participated in ESA program in the past 7 years</t>
  </si>
  <si>
    <t>Master-metered Customers</t>
  </si>
  <si>
    <t>GS-20</t>
  </si>
  <si>
    <t>GS-25</t>
  </si>
  <si>
    <t>GN-20</t>
  </si>
  <si>
    <t>SLT-20</t>
  </si>
  <si>
    <t>SLT-25</t>
  </si>
  <si>
    <t>Number of Master-metered customers</t>
  </si>
  <si>
    <r>
      <t>Number of CARE</t>
    </r>
    <r>
      <rPr>
        <b/>
        <sz val="11"/>
        <color rgb="FFFF0000"/>
        <rFont val="Calibri"/>
        <family val="2"/>
        <scheme val="minor"/>
      </rPr>
      <t>/FERA</t>
    </r>
    <r>
      <rPr>
        <b/>
        <sz val="11"/>
        <color theme="1"/>
        <rFont val="Calibri"/>
        <family val="2"/>
        <scheme val="minor"/>
      </rPr>
      <t xml:space="preserve"> Customers by Rate Schedule</t>
    </r>
  </si>
  <si>
    <r>
      <rPr>
        <b/>
        <sz val="11"/>
        <color theme="1"/>
        <rFont val="Calibri"/>
        <family val="2"/>
        <scheme val="minor"/>
      </rPr>
      <t xml:space="preserve">Rate Schedule </t>
    </r>
    <r>
      <rPr>
        <b/>
        <sz val="11"/>
        <color theme="1"/>
        <rFont val="Calibri"/>
        <family val="2"/>
      </rPr>
      <t>↓</t>
    </r>
  </si>
  <si>
    <t xml:space="preserve"> </t>
  </si>
  <si>
    <t>Number of Customers with Onsite Solar Generation</t>
  </si>
  <si>
    <t>Number of Medical Baseline Customers by Rate Schedule</t>
  </si>
  <si>
    <t>Average Customer Annual Bills by Rate Schedule: Total Dollars</t>
  </si>
  <si>
    <t>[Dollars]</t>
  </si>
  <si>
    <r>
      <t>Average CARE</t>
    </r>
    <r>
      <rPr>
        <b/>
        <sz val="11"/>
        <color rgb="FFFF0000"/>
        <rFont val="Calibri"/>
        <family val="2"/>
        <scheme val="minor"/>
      </rPr>
      <t xml:space="preserve">/FERA </t>
    </r>
    <r>
      <rPr>
        <b/>
        <sz val="11"/>
        <color theme="1"/>
        <rFont val="Calibri"/>
        <family val="2"/>
        <scheme val="minor"/>
      </rPr>
      <t>Customer Annual Bills by Rate Schedule: Total Dollars</t>
    </r>
  </si>
  <si>
    <t>Customers with Onsite Solar Generation</t>
  </si>
  <si>
    <t>Customers with Onsite Solar +Battery storage</t>
  </si>
  <si>
    <t>ESA program participants (last 7 years)</t>
  </si>
  <si>
    <t>Master-metered customers</t>
  </si>
  <si>
    <t>Average Medical Baseline Customer Annual Bills by Rate Schedule</t>
  </si>
  <si>
    <t>Highest Average Customer Bills in a Single Billing Period by Rate Schedule: Total Dollars (See Instructions)</t>
  </si>
  <si>
    <r>
      <t xml:space="preserve">Climate Zone </t>
    </r>
    <r>
      <rPr>
        <b/>
        <sz val="11"/>
        <color rgb="FFFF0000"/>
        <rFont val="Calibri"/>
        <family val="2"/>
      </rPr>
      <t>→</t>
    </r>
  </si>
  <si>
    <r>
      <t xml:space="preserve">Rate Schedule </t>
    </r>
    <r>
      <rPr>
        <b/>
        <sz val="11"/>
        <color rgb="FFFF0000"/>
        <rFont val="Calibri"/>
        <family val="2"/>
      </rPr>
      <t>↓</t>
    </r>
  </si>
  <si>
    <r>
      <rPr>
        <b/>
        <sz val="11"/>
        <color rgb="FFFF0000"/>
        <rFont val="Calibri"/>
        <family val="2"/>
        <scheme val="minor"/>
      </rPr>
      <t>Total</t>
    </r>
    <r>
      <rPr>
        <sz val="11"/>
        <color rgb="FFFF0000"/>
        <rFont val="Calibri"/>
        <family val="2"/>
        <scheme val="minor"/>
      </rPr>
      <t xml:space="preserve"> [footnote any caveats when summation differs from total]</t>
    </r>
  </si>
  <si>
    <t>Highest Average CARE/FERA Customer Bills in a Single Billing Period by Rate Schedule: Total Dollars</t>
  </si>
  <si>
    <r>
      <t>Highest Average Medical Baseline Customer Bills in a Single Billing Period by Rate Schedule</t>
    </r>
    <r>
      <rPr>
        <b/>
        <vertAlign val="superscript"/>
        <sz val="11"/>
        <color rgb="FFFF0000"/>
        <rFont val="Calibri"/>
        <family val="2"/>
        <scheme val="minor"/>
      </rPr>
      <t xml:space="preserve"> 1</t>
    </r>
  </si>
  <si>
    <r>
      <rPr>
        <vertAlign val="superscript"/>
        <sz val="11"/>
        <color rgb="FFFF0000"/>
        <rFont val="Calibri"/>
        <family val="2"/>
        <scheme val="minor"/>
      </rPr>
      <t>1</t>
    </r>
    <r>
      <rPr>
        <sz val="11"/>
        <color rgb="FFFF0000"/>
        <rFont val="Calibri"/>
        <family val="2"/>
        <scheme val="minor"/>
      </rPr>
      <t xml:space="preserve"> All peak months occurred in January with the exception of rate schedule GN-12 in CZ 16. That peak occurred in March.</t>
    </r>
  </si>
  <si>
    <t>Average Customer Energy Usage by Rate Schedule: Mmbtu</t>
  </si>
  <si>
    <t>[kwh]</t>
  </si>
  <si>
    <t>[mmbtu]</t>
  </si>
  <si>
    <t>ESA Program participants (last 7 years)</t>
  </si>
  <si>
    <r>
      <t>Average CARE</t>
    </r>
    <r>
      <rPr>
        <b/>
        <sz val="11"/>
        <color rgb="FFFF0000"/>
        <rFont val="Calibri"/>
        <family val="2"/>
        <scheme val="minor"/>
      </rPr>
      <t>/ FERA</t>
    </r>
    <r>
      <rPr>
        <b/>
        <sz val="11"/>
        <color theme="1"/>
        <rFont val="Calibri"/>
        <family val="2"/>
        <scheme val="minor"/>
      </rPr>
      <t xml:space="preserve"> Customer Energy Usage by Rate Schedule</t>
    </r>
  </si>
  <si>
    <t>SLT-2</t>
  </si>
  <si>
    <t>Average Medical Baseline Customer Energy Usage by Rate Schedule</t>
  </si>
  <si>
    <t>Median Customer Energy Usage by Rate Schedule: Mmbtu</t>
  </si>
  <si>
    <t>Median CARE/ FERA Customer Energy Usage by Rate Schedule</t>
  </si>
  <si>
    <t>Median Medical Baseline Customer Energy Usage by Rate Schedule</t>
  </si>
  <si>
    <t>Number of customers who changed from one rate schedule to another</t>
  </si>
  <si>
    <r>
      <t xml:space="preserve">To Rate Schedule </t>
    </r>
    <r>
      <rPr>
        <b/>
        <sz val="11"/>
        <color rgb="FFFF0000"/>
        <rFont val="Calibri"/>
        <family val="2"/>
      </rPr>
      <t>→</t>
    </r>
    <r>
      <rPr>
        <b/>
        <sz val="11"/>
        <color rgb="FFFF0000"/>
        <rFont val="Calibri"/>
        <family val="2"/>
        <scheme val="minor"/>
      </rPr>
      <t xml:space="preserve">
From Rate Schedule ↓</t>
    </r>
  </si>
  <si>
    <t>GN-25</t>
  </si>
  <si>
    <t>TOU-Prime</t>
  </si>
  <si>
    <t>[Add rows for your currently prevalent rate schedules]</t>
  </si>
  <si>
    <t>Number of Customers by Age of Structure (Date of Original Meter Installation)</t>
  </si>
  <si>
    <r>
      <t xml:space="preserve">Year of Meter Installation </t>
    </r>
    <r>
      <rPr>
        <b/>
        <sz val="11"/>
        <color theme="1"/>
        <rFont val="Calibri"/>
        <family val="2"/>
      </rPr>
      <t>↓</t>
    </r>
  </si>
  <si>
    <t>2020 and after</t>
  </si>
  <si>
    <t>2014-2019</t>
  </si>
  <si>
    <t>2008-2013</t>
  </si>
  <si>
    <t>2002-2007</t>
  </si>
  <si>
    <t>1996-2001</t>
  </si>
  <si>
    <t>1990-1995</t>
  </si>
  <si>
    <t>1978-1989</t>
  </si>
  <si>
    <t>1977-1961</t>
  </si>
  <si>
    <t>1960 and before</t>
  </si>
  <si>
    <t>Number of CARE Customers by Age of Structure (Date of Original Meter Installation)</t>
  </si>
  <si>
    <t>Average Residential Annual Energy Use by Age of Structure (Date of Original Meter Installation)</t>
  </si>
  <si>
    <t xml:space="preserve">CZ 14 </t>
  </si>
  <si>
    <t>Average Residential Annual Energy Use of CARE Customers by Age of Structure (Date of Original Meter Installation)</t>
  </si>
  <si>
    <t>Asset Information</t>
  </si>
  <si>
    <t>Totals (CZs added)</t>
  </si>
  <si>
    <t>Vintage**</t>
  </si>
  <si>
    <t>1973-1985</t>
  </si>
  <si>
    <t>Unknown manufacturer or year</t>
  </si>
  <si>
    <t>1965-1972</t>
  </si>
  <si>
    <r>
      <t xml:space="preserve">Total length of Natural Gas distribution pipelines </t>
    </r>
    <r>
      <rPr>
        <sz val="12"/>
        <color rgb="FFFF0000"/>
        <rFont val="Palatino Linotype"/>
        <family val="1"/>
      </rPr>
      <t>as on December 31 of Reporting Year</t>
    </r>
  </si>
  <si>
    <r>
      <t xml:space="preserve">Total Length of Aldyl-A pipelines </t>
    </r>
    <r>
      <rPr>
        <sz val="12"/>
        <color rgb="FFFF0000"/>
        <rFont val="Palatino Linotype"/>
        <family val="1"/>
      </rPr>
      <t>as on December 31 of Reporting Year</t>
    </r>
  </si>
  <si>
    <r>
      <t xml:space="preserve">Total Length of bare steel pipes </t>
    </r>
    <r>
      <rPr>
        <sz val="12"/>
        <color rgb="FFFF0000"/>
        <rFont val="Palatino Linotype"/>
        <family val="1"/>
      </rPr>
      <t>as on December 31 of Reporting Year</t>
    </r>
  </si>
  <si>
    <t>Total Length of Transmission Pipeline to be replaced (per last General Rate Case decision)</t>
  </si>
  <si>
    <t>Total Length of Distribution Pipeline to be replaced (per last General Rate Case decision)</t>
  </si>
  <si>
    <t>Gas Leaks</t>
  </si>
  <si>
    <r>
      <rPr>
        <b/>
        <i/>
        <strike/>
        <sz val="12"/>
        <rFont val="Palatino Linotype"/>
        <family val="1"/>
      </rPr>
      <t>Single Family</t>
    </r>
    <r>
      <rPr>
        <b/>
        <i/>
        <sz val="12"/>
        <color rgb="FFFF0000"/>
        <rFont val="Palatino Linotype"/>
        <family val="1"/>
      </rPr>
      <t xml:space="preserve">
Dig in</t>
    </r>
  </si>
  <si>
    <r>
      <rPr>
        <b/>
        <i/>
        <strike/>
        <sz val="12"/>
        <rFont val="Palatino Linotype"/>
        <family val="1"/>
      </rPr>
      <t>Multifamily</t>
    </r>
    <r>
      <rPr>
        <b/>
        <i/>
        <sz val="12"/>
        <color rgb="FFFF0000"/>
        <rFont val="Palatino Linotype"/>
        <family val="1"/>
      </rPr>
      <t xml:space="preserve">
Customer Call-in </t>
    </r>
  </si>
  <si>
    <r>
      <rPr>
        <b/>
        <i/>
        <strike/>
        <sz val="12"/>
        <rFont val="Palatino Linotype"/>
        <family val="1"/>
      </rPr>
      <t>All other</t>
    </r>
    <r>
      <rPr>
        <b/>
        <i/>
        <sz val="12"/>
        <color rgb="FFFF0000"/>
        <rFont val="Palatino Linotype"/>
        <family val="1"/>
      </rPr>
      <t xml:space="preserve">
Compliance Survey</t>
    </r>
  </si>
  <si>
    <r>
      <t>Number of reported gas leaks</t>
    </r>
    <r>
      <rPr>
        <strike/>
        <sz val="12"/>
        <color rgb="FF000000"/>
        <rFont val="Palatino Linotype"/>
        <family val="1"/>
      </rPr>
      <t xml:space="preserve"> by climate zone</t>
    </r>
    <r>
      <rPr>
        <sz val="12"/>
        <color rgb="FFFF0000"/>
        <rFont val="Palatino Linotype"/>
        <family val="1"/>
      </rPr>
      <t>, division or other geographic boundary (please explain in footnote or link boundary maps as needed)</t>
    </r>
  </si>
  <si>
    <r>
      <rPr>
        <b/>
        <i/>
        <strike/>
        <sz val="12"/>
        <color rgb="FF000000"/>
        <rFont val="Palatino Linotype"/>
        <family val="1"/>
      </rPr>
      <t xml:space="preserve">Planned </t>
    </r>
    <r>
      <rPr>
        <b/>
        <i/>
        <sz val="12"/>
        <color rgb="FF000000"/>
        <rFont val="Palatino Linotype"/>
        <family val="1"/>
      </rPr>
      <t xml:space="preserve">Gas </t>
    </r>
    <r>
      <rPr>
        <b/>
        <i/>
        <sz val="12"/>
        <color rgb="FFFF0000"/>
        <rFont val="Palatino Linotype"/>
        <family val="1"/>
      </rPr>
      <t>Pipeline Replacement</t>
    </r>
    <r>
      <rPr>
        <b/>
        <i/>
        <sz val="12"/>
        <color rgb="FF000000"/>
        <rFont val="Palatino Linotype"/>
        <family val="1"/>
      </rPr>
      <t xml:space="preserve"> Projects</t>
    </r>
    <r>
      <rPr>
        <b/>
        <i/>
        <sz val="12"/>
        <color rgb="FFFF0000"/>
        <rFont val="Palatino Linotype"/>
        <family val="1"/>
      </rPr>
      <t xml:space="preserve"> Required by Latest GRC</t>
    </r>
  </si>
  <si>
    <t>CZ*** [1]</t>
  </si>
  <si>
    <r>
      <t>Length of</t>
    </r>
    <r>
      <rPr>
        <strike/>
        <sz val="12"/>
        <color rgb="FFFF0000"/>
        <rFont val="Palatino Linotype"/>
        <family val="1"/>
      </rPr>
      <t xml:space="preserve"> </t>
    </r>
    <r>
      <rPr>
        <sz val="12"/>
        <color rgb="FFFF0000"/>
        <rFont val="Palatino Linotype"/>
        <family val="1"/>
      </rPr>
      <t>Aldyl-A transmission pipeline required to be replaced*</t>
    </r>
  </si>
  <si>
    <r>
      <t xml:space="preserve">Length of </t>
    </r>
    <r>
      <rPr>
        <strike/>
        <sz val="12"/>
        <color rgb="FF000000"/>
        <rFont val="Palatino Linotype"/>
        <family val="1"/>
      </rPr>
      <t xml:space="preserve">Planned  </t>
    </r>
    <r>
      <rPr>
        <sz val="12"/>
        <color rgb="FF000000"/>
        <rFont val="Palatino Linotype"/>
        <family val="1"/>
      </rPr>
      <t xml:space="preserve">Aldyl-A </t>
    </r>
    <r>
      <rPr>
        <strike/>
        <sz val="12"/>
        <color rgb="FF000000"/>
        <rFont val="Palatino Linotype"/>
        <family val="1"/>
      </rPr>
      <t xml:space="preserve">replacement </t>
    </r>
    <r>
      <rPr>
        <sz val="12"/>
        <color rgb="FF000000"/>
        <rFont val="Palatino Linotype"/>
        <family val="1"/>
      </rPr>
      <t>distribution pipeline</t>
    </r>
    <r>
      <rPr>
        <sz val="12"/>
        <color rgb="FFFF0000"/>
        <rFont val="Palatino Linotype"/>
        <family val="1"/>
      </rPr>
      <t xml:space="preserve"> required to be replaced</t>
    </r>
    <r>
      <rPr>
        <strike/>
        <sz val="12"/>
        <color rgb="FF000000"/>
        <rFont val="Palatino Linotype"/>
        <family val="1"/>
      </rPr>
      <t>*</t>
    </r>
  </si>
  <si>
    <t>Length of bare steel transmission pipeline required to be replaced*</t>
  </si>
  <si>
    <r>
      <t xml:space="preserve">Length of </t>
    </r>
    <r>
      <rPr>
        <strike/>
        <sz val="12"/>
        <color rgb="FF000000"/>
        <rFont val="Palatino Linotype"/>
        <family val="1"/>
      </rPr>
      <t xml:space="preserve">Planned  </t>
    </r>
    <r>
      <rPr>
        <sz val="12"/>
        <color rgb="FF000000"/>
        <rFont val="Palatino Linotype"/>
        <family val="1"/>
      </rPr>
      <t xml:space="preserve">bare steel </t>
    </r>
    <r>
      <rPr>
        <strike/>
        <sz val="12"/>
        <color rgb="FF000000"/>
        <rFont val="Palatino Linotype"/>
        <family val="1"/>
      </rPr>
      <t xml:space="preserve">replacement </t>
    </r>
    <r>
      <rPr>
        <sz val="12"/>
        <color rgb="FF000000"/>
        <rFont val="Palatino Linotype"/>
        <family val="1"/>
      </rPr>
      <t>distribution pipeline</t>
    </r>
    <r>
      <rPr>
        <sz val="12"/>
        <color rgb="FFFF0000"/>
        <rFont val="Palatino Linotype"/>
        <family val="1"/>
      </rPr>
      <t xml:space="preserve"> required to be replaced</t>
    </r>
    <r>
      <rPr>
        <strike/>
        <sz val="12"/>
        <color rgb="FF000000"/>
        <rFont val="Palatino Linotype"/>
        <family val="1"/>
      </rPr>
      <t>*</t>
    </r>
  </si>
  <si>
    <t>Budget of Aldyl-A transmission pipeline required to be replaced*</t>
  </si>
  <si>
    <t>Budget of Aldyl-A distribution pipeline required to be replaced*</t>
  </si>
  <si>
    <t>Budget of bare steel transmission pipeline required to be replaced*</t>
  </si>
  <si>
    <t>Budget of bare steel distribution pipeline required to be replaced*</t>
  </si>
  <si>
    <r>
      <rPr>
        <strike/>
        <sz val="12"/>
        <color rgb="FF000000"/>
        <rFont val="Palatino Linotype"/>
        <family val="1"/>
      </rPr>
      <t>Planned</t>
    </r>
    <r>
      <rPr>
        <sz val="12"/>
        <color rgb="FFFF0000"/>
        <rFont val="Palatino Linotype"/>
        <family val="1"/>
      </rPr>
      <t xml:space="preserve"> Number of households converted from </t>
    </r>
    <r>
      <rPr>
        <sz val="12"/>
        <color rgb="FF000000"/>
        <rFont val="Palatino Linotype"/>
        <family val="1"/>
      </rPr>
      <t>NG-to-Electric</t>
    </r>
    <r>
      <rPr>
        <sz val="12"/>
        <color rgb="FFFF0000"/>
        <rFont val="Palatino Linotype"/>
        <family val="1"/>
      </rPr>
      <t xml:space="preserve"> in reporting year</t>
    </r>
    <r>
      <rPr>
        <strike/>
        <sz val="12"/>
        <color rgb="FF000000"/>
        <rFont val="Palatino Linotype"/>
        <family val="1"/>
      </rPr>
      <t xml:space="preserve"> replacement projects</t>
    </r>
  </si>
  <si>
    <t>Number of households on planned NG-to-NG replacement distribution pipeline</t>
  </si>
  <si>
    <r>
      <rPr>
        <i/>
        <sz val="12"/>
        <color rgb="FF000000"/>
        <rFont val="Palatino Linotype"/>
        <family val="1"/>
      </rPr>
      <t>*</t>
    </r>
    <r>
      <rPr>
        <i/>
        <strike/>
        <sz val="12"/>
        <color rgb="FF000000"/>
        <rFont val="Palatino Linotype"/>
        <family val="1"/>
      </rPr>
      <t xml:space="preserve"> Assume Planned to be same as "Application submitted to CPUC"</t>
    </r>
    <r>
      <rPr>
        <i/>
        <sz val="12"/>
        <color rgb="FF000000"/>
        <rFont val="Palatino Linotype"/>
        <family val="1"/>
      </rPr>
      <t xml:space="preserve"> Either required by GRC decision, or, approved by CPUC as part of a pipeline replacement program such as Gas Pipeline Replacement Program (GPRP), Pipeline Safety Enhancement Plan (PSEP), whichever is more recent.</t>
    </r>
  </si>
  <si>
    <r>
      <t xml:space="preserve">** The year ranges in this table are taken from the 2014 CPUC  </t>
    </r>
    <r>
      <rPr>
        <i/>
        <sz val="12"/>
        <color rgb="FF000000"/>
        <rFont val="Palatino Linotype"/>
        <family val="1"/>
      </rPr>
      <t xml:space="preserve">Hazard Analysis and Mitigation </t>
    </r>
    <r>
      <rPr>
        <sz val="12"/>
        <color rgb="FF000000"/>
        <rFont val="Palatino Linotype"/>
        <family val="1"/>
      </rPr>
      <t xml:space="preserve">report on Aldyl A Gas Pipelines (pg.12). </t>
    </r>
    <r>
      <rPr>
        <sz val="12"/>
        <color rgb="FFFF0000"/>
        <rFont val="Palatino Linotype"/>
        <family val="1"/>
      </rPr>
      <t>Vintages are required to be reported for Aldyl-A pipes only</t>
    </r>
  </si>
  <si>
    <t>*** IOU may report by climate zone, division or other geographic boundary (please explain in footnote or link boundary maps as needed)</t>
  </si>
  <si>
    <t>*Aggregation threshold not met. In the event reporting a total would reveal information that otherwise is not reported due to the aggregation threshold not being met, the total will include only the total for the reportable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</si>
</sst>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scheme val="minor"/>
    </font>
    <font>
      <b/>
      <sz val="11"/>
      <color theme="1"/>
      <name val="Calibri"/>
      <family val="2"/>
      <scheme val="minor"/>
    </font>
    <font>
      <i/>
      <sz val="11"/>
      <color theme="1"/>
      <name val="Calibri"/>
      <family val="2"/>
      <scheme val="minor"/>
    </font>
    <font>
      <b/>
      <sz val="11"/>
      <color theme="1"/>
      <name val="Calibri"/>
      <family val="2"/>
    </font>
    <font>
      <sz val="11"/>
      <color rgb="FFFF0000"/>
      <name val="Calibri"/>
      <family val="2"/>
      <scheme val="minor"/>
    </font>
    <font>
      <i/>
      <sz val="11"/>
      <color rgb="FFFF0000"/>
      <name val="Calibri"/>
      <family val="2"/>
      <scheme val="minor"/>
    </font>
    <font>
      <b/>
      <sz val="11"/>
      <color rgb="FFFF0000"/>
      <name val="Calibri"/>
      <family val="2"/>
      <scheme val="minor"/>
    </font>
    <font>
      <b/>
      <sz val="11"/>
      <color rgb="FFFF0000"/>
      <name val="Calibri"/>
      <family val="2"/>
    </font>
    <font>
      <strike/>
      <sz val="11"/>
      <color theme="1"/>
      <name val="Calibri"/>
      <family val="2"/>
      <scheme val="minor"/>
    </font>
    <font>
      <b/>
      <sz val="12"/>
      <color rgb="FF000000"/>
      <name val="Palatino Linotype"/>
      <family val="1"/>
    </font>
    <font>
      <sz val="12"/>
      <color rgb="FF000000"/>
      <name val="Palatino Linotype"/>
      <family val="1"/>
    </font>
    <font>
      <i/>
      <sz val="12"/>
      <color rgb="FF000000"/>
      <name val="Palatino Linotype"/>
      <family val="1"/>
    </font>
    <font>
      <i/>
      <strike/>
      <sz val="12"/>
      <color rgb="FF000000"/>
      <name val="Palatino Linotype"/>
      <family val="1"/>
    </font>
    <font>
      <sz val="12"/>
      <color rgb="FFFF0000"/>
      <name val="Palatino Linotype"/>
      <family val="1"/>
    </font>
    <font>
      <strike/>
      <sz val="12"/>
      <color rgb="FF000000"/>
      <name val="Palatino Linotype"/>
      <family val="1"/>
    </font>
    <font>
      <b/>
      <i/>
      <sz val="12"/>
      <color rgb="FF000000"/>
      <name val="Palatino Linotype"/>
      <family val="1"/>
    </font>
    <font>
      <b/>
      <i/>
      <strike/>
      <sz val="12"/>
      <color rgb="FF000000"/>
      <name val="Palatino Linotype"/>
      <family val="1"/>
    </font>
    <font>
      <b/>
      <i/>
      <sz val="12"/>
      <color rgb="FFFF0000"/>
      <name val="Palatino Linotype"/>
      <family val="1"/>
    </font>
    <font>
      <b/>
      <i/>
      <strike/>
      <sz val="12"/>
      <name val="Palatino Linotype"/>
      <family val="1"/>
    </font>
    <font>
      <strike/>
      <sz val="12"/>
      <color rgb="FFFF0000"/>
      <name val="Palatino Linotype"/>
      <family val="1"/>
    </font>
    <font>
      <sz val="11"/>
      <name val="Calibri"/>
      <family val="2"/>
      <scheme val="minor"/>
    </font>
    <font>
      <i/>
      <sz val="11"/>
      <name val="Calibri"/>
      <family val="2"/>
      <scheme val="minor"/>
    </font>
    <font>
      <sz val="9.5"/>
      <color rgb="FF000000"/>
      <name val="Arial"/>
      <family val="2"/>
    </font>
    <font>
      <b/>
      <vertAlign val="superscript"/>
      <sz val="11"/>
      <color rgb="FFFF0000"/>
      <name val="Calibri"/>
      <family val="2"/>
      <scheme val="minor"/>
    </font>
    <font>
      <vertAlign val="superscript"/>
      <sz val="11"/>
      <color rgb="FFFF0000"/>
      <name val="Calibri"/>
      <family val="2"/>
      <scheme val="minor"/>
    </font>
    <font>
      <sz val="8"/>
      <color rgb="FFFF0000"/>
      <name val="Calibri"/>
      <family val="2"/>
      <scheme val="minor"/>
    </font>
  </fonts>
  <fills count="13">
    <fill>
      <patternFill patternType="none"/>
    </fill>
    <fill>
      <patternFill patternType="gray125"/>
    </fill>
    <fill>
      <patternFill patternType="solid">
        <fgColor theme="2" tint="-9.9978637043366805E-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BFBFBF"/>
        <bgColor indexed="64"/>
      </patternFill>
    </fill>
    <fill>
      <patternFill patternType="solid">
        <fgColor theme="4" tint="0.39994506668294322"/>
        <bgColor indexed="64"/>
      </patternFill>
    </fill>
    <fill>
      <patternFill patternType="solid">
        <fgColor rgb="FFFAFBFE"/>
        <bgColor indexed="64"/>
      </patternFill>
    </fill>
    <fill>
      <patternFill patternType="solid">
        <fgColor theme="8" tint="0.39997558519241921"/>
        <bgColor indexed="64"/>
      </patternFill>
    </fill>
    <fill>
      <patternFill patternType="solid">
        <fgColor theme="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medium">
        <color indexed="64"/>
      </bottom>
      <diagonal/>
    </border>
    <border>
      <left style="double">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uble">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rgb="FFC00000"/>
      </left>
      <right/>
      <top style="medium">
        <color rgb="FFC00000"/>
      </top>
      <bottom style="thin">
        <color indexed="64"/>
      </bottom>
      <diagonal/>
    </border>
    <border>
      <left/>
      <right/>
      <top style="medium">
        <color rgb="FFC00000"/>
      </top>
      <bottom style="thin">
        <color indexed="64"/>
      </bottom>
      <diagonal/>
    </border>
    <border>
      <left/>
      <right style="medium">
        <color rgb="FFC00000"/>
      </right>
      <top style="medium">
        <color rgb="FFC00000"/>
      </top>
      <bottom style="thin">
        <color indexed="64"/>
      </bottom>
      <diagonal/>
    </border>
    <border>
      <left style="medium">
        <color rgb="FFC00000"/>
      </left>
      <right style="medium">
        <color indexed="64"/>
      </right>
      <top style="thin">
        <color indexed="64"/>
      </top>
      <bottom style="thin">
        <color indexed="64"/>
      </bottom>
      <diagonal/>
    </border>
    <border>
      <left style="thin">
        <color indexed="64"/>
      </left>
      <right style="medium">
        <color rgb="FFC00000"/>
      </right>
      <top style="thin">
        <color indexed="64"/>
      </top>
      <bottom/>
      <diagonal/>
    </border>
    <border>
      <left style="medium">
        <color rgb="FFC00000"/>
      </left>
      <right/>
      <top/>
      <bottom style="medium">
        <color rgb="FFC00000"/>
      </bottom>
      <diagonal/>
    </border>
    <border>
      <left style="medium">
        <color indexed="64"/>
      </left>
      <right style="thin">
        <color indexed="64"/>
      </right>
      <top style="thin">
        <color indexed="64"/>
      </top>
      <bottom style="medium">
        <color rgb="FFC00000"/>
      </bottom>
      <diagonal/>
    </border>
    <border>
      <left style="thin">
        <color indexed="64"/>
      </left>
      <right style="double">
        <color indexed="64"/>
      </right>
      <top style="thin">
        <color indexed="64"/>
      </top>
      <bottom style="medium">
        <color rgb="FFC00000"/>
      </bottom>
      <diagonal/>
    </border>
    <border>
      <left style="double">
        <color indexed="64"/>
      </left>
      <right style="thin">
        <color indexed="64"/>
      </right>
      <top style="thin">
        <color indexed="64"/>
      </top>
      <bottom style="medium">
        <color rgb="FFC00000"/>
      </bottom>
      <diagonal/>
    </border>
    <border>
      <left/>
      <right style="thin">
        <color indexed="64"/>
      </right>
      <top style="thin">
        <color indexed="64"/>
      </top>
      <bottom style="medium">
        <color rgb="FFC00000"/>
      </bottom>
      <diagonal/>
    </border>
    <border>
      <left style="thin">
        <color indexed="64"/>
      </left>
      <right style="medium">
        <color indexed="64"/>
      </right>
      <top style="thin">
        <color indexed="64"/>
      </top>
      <bottom style="medium">
        <color rgb="FFC00000"/>
      </bottom>
      <diagonal/>
    </border>
    <border>
      <left style="thin">
        <color indexed="64"/>
      </left>
      <right style="medium">
        <color rgb="FFC00000"/>
      </right>
      <top style="thin">
        <color indexed="64"/>
      </top>
      <bottom style="medium">
        <color rgb="FFC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auto="1"/>
      </right>
      <top style="medium">
        <color rgb="FFC00000"/>
      </top>
      <bottom style="thin">
        <color indexed="64"/>
      </bottom>
      <diagonal/>
    </border>
    <border>
      <left style="thin">
        <color indexed="64"/>
      </left>
      <right style="thin">
        <color indexed="64"/>
      </right>
      <top style="thin">
        <color indexed="64"/>
      </top>
      <bottom style="medium">
        <color rgb="FFC00000"/>
      </bottom>
      <diagonal/>
    </border>
    <border>
      <left style="medium">
        <color indexed="64"/>
      </left>
      <right/>
      <top style="medium">
        <color rgb="FFC00000"/>
      </top>
      <bottom style="thin">
        <color indexed="64"/>
      </bottom>
      <diagonal/>
    </border>
    <border>
      <left/>
      <right style="medium">
        <color auto="1"/>
      </right>
      <top style="medium">
        <color rgb="FFFF0000"/>
      </top>
      <bottom style="thin">
        <color indexed="64"/>
      </bottom>
      <diagonal/>
    </border>
    <border>
      <left/>
      <right/>
      <top style="medium">
        <color rgb="FFFF0000"/>
      </top>
      <bottom style="thin">
        <color indexed="64"/>
      </bottom>
      <diagonal/>
    </border>
    <border>
      <left style="medium">
        <color auto="1"/>
      </left>
      <right/>
      <top style="medium">
        <color rgb="FFFF0000"/>
      </top>
      <bottom style="thin">
        <color indexed="64"/>
      </bottom>
      <diagonal/>
    </border>
    <border>
      <left style="thin">
        <color indexed="64"/>
      </left>
      <right style="medium">
        <color indexed="64"/>
      </right>
      <top style="medium">
        <color rgb="FFFF0000"/>
      </top>
      <bottom style="thin">
        <color indexed="64"/>
      </bottom>
      <diagonal/>
    </border>
  </borders>
  <cellStyleXfs count="2">
    <xf numFmtId="0" fontId="0" fillId="0" borderId="0"/>
    <xf numFmtId="0" fontId="22" fillId="0" borderId="0"/>
  </cellStyleXfs>
  <cellXfs count="471">
    <xf numFmtId="0" fontId="0" fillId="0" borderId="0" xfId="0"/>
    <xf numFmtId="0" fontId="1" fillId="0" borderId="0" xfId="0" applyFont="1"/>
    <xf numFmtId="0" fontId="2" fillId="0" borderId="0" xfId="0" applyFont="1"/>
    <xf numFmtId="0" fontId="0" fillId="2" borderId="0" xfId="0" applyFill="1"/>
    <xf numFmtId="0" fontId="0" fillId="2" borderId="1" xfId="0" applyFill="1" applyBorder="1"/>
    <xf numFmtId="0" fontId="1" fillId="3" borderId="0" xfId="0" applyFont="1" applyFill="1"/>
    <xf numFmtId="0" fontId="0" fillId="0" borderId="2" xfId="0" applyBorder="1"/>
    <xf numFmtId="0" fontId="0" fillId="0" borderId="3" xfId="0" applyBorder="1"/>
    <xf numFmtId="0" fontId="0" fillId="0" borderId="4" xfId="0" applyBorder="1"/>
    <xf numFmtId="0" fontId="0" fillId="0" borderId="0" xfId="0" applyBorder="1"/>
    <xf numFmtId="0" fontId="1" fillId="0" borderId="6" xfId="0" applyFont="1" applyBorder="1"/>
    <xf numFmtId="0" fontId="2" fillId="0" borderId="7" xfId="0" applyFont="1" applyBorder="1"/>
    <xf numFmtId="0" fontId="0" fillId="0" borderId="7" xfId="0" applyBorder="1"/>
    <xf numFmtId="0" fontId="0" fillId="0" borderId="3" xfId="0" applyFont="1" applyBorder="1" applyAlignment="1">
      <alignment wrapText="1"/>
    </xf>
    <xf numFmtId="0" fontId="0" fillId="0" borderId="14" xfId="0" applyBorder="1"/>
    <xf numFmtId="0" fontId="0" fillId="0" borderId="12" xfId="0" applyBorder="1"/>
    <xf numFmtId="0" fontId="1" fillId="0" borderId="23" xfId="0" applyFont="1" applyBorder="1"/>
    <xf numFmtId="0" fontId="1" fillId="0" borderId="25" xfId="0" applyFont="1" applyBorder="1" applyAlignment="1">
      <alignment wrapText="1"/>
    </xf>
    <xf numFmtId="0" fontId="1" fillId="0" borderId="26" xfId="0" applyFont="1" applyBorder="1"/>
    <xf numFmtId="0" fontId="1" fillId="0" borderId="27" xfId="0" applyFont="1" applyBorder="1"/>
    <xf numFmtId="0" fontId="1" fillId="0" borderId="15" xfId="0" applyFont="1" applyBorder="1"/>
    <xf numFmtId="0" fontId="2" fillId="0" borderId="13" xfId="0" applyFont="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center"/>
    </xf>
    <xf numFmtId="0" fontId="1" fillId="0" borderId="28" xfId="0" applyFont="1" applyBorder="1"/>
    <xf numFmtId="0" fontId="2" fillId="0" borderId="29" xfId="0" applyFont="1" applyBorder="1" applyAlignment="1">
      <alignment horizontal="center"/>
    </xf>
    <xf numFmtId="0" fontId="2" fillId="0" borderId="19" xfId="0" applyFont="1" applyBorder="1" applyAlignment="1">
      <alignment horizontal="center"/>
    </xf>
    <xf numFmtId="0" fontId="2" fillId="0" borderId="30" xfId="0" applyFont="1" applyBorder="1" applyAlignment="1">
      <alignment horizontal="center"/>
    </xf>
    <xf numFmtId="0" fontId="2" fillId="0" borderId="17" xfId="0" applyFont="1" applyBorder="1" applyAlignment="1">
      <alignment horizontal="center"/>
    </xf>
    <xf numFmtId="0" fontId="0" fillId="0" borderId="0" xfId="0" applyFill="1" applyBorder="1"/>
    <xf numFmtId="0" fontId="1" fillId="0" borderId="0" xfId="0" applyFont="1" applyFill="1" applyBorder="1"/>
    <xf numFmtId="0" fontId="2" fillId="0" borderId="0" xfId="0" applyFont="1" applyFill="1" applyBorder="1"/>
    <xf numFmtId="0" fontId="2" fillId="0" borderId="18" xfId="0" applyFont="1" applyBorder="1" applyAlignment="1">
      <alignment horizontal="center"/>
    </xf>
    <xf numFmtId="0" fontId="2" fillId="2" borderId="7" xfId="0" applyFont="1" applyFill="1" applyBorder="1" applyAlignment="1"/>
    <xf numFmtId="0" fontId="2" fillId="2" borderId="31" xfId="0" applyFont="1" applyFill="1" applyBorder="1" applyAlignment="1"/>
    <xf numFmtId="0" fontId="2" fillId="2" borderId="11" xfId="0" applyFont="1" applyFill="1" applyBorder="1" applyAlignment="1"/>
    <xf numFmtId="0" fontId="0" fillId="0" borderId="7" xfId="0" applyBorder="1" applyAlignment="1">
      <alignment wrapText="1"/>
    </xf>
    <xf numFmtId="0" fontId="1" fillId="0" borderId="8" xfId="0" applyFont="1" applyBorder="1"/>
    <xf numFmtId="0" fontId="0" fillId="0" borderId="10" xfId="0" applyBorder="1" applyAlignment="1">
      <alignment wrapText="1"/>
    </xf>
    <xf numFmtId="0" fontId="1" fillId="0" borderId="37" xfId="0" applyFont="1" applyBorder="1"/>
    <xf numFmtId="0" fontId="2" fillId="6" borderId="7" xfId="0" applyFont="1" applyFill="1" applyBorder="1" applyAlignment="1">
      <alignment wrapText="1"/>
    </xf>
    <xf numFmtId="0" fontId="0" fillId="6" borderId="3" xfId="0" applyFill="1" applyBorder="1"/>
    <xf numFmtId="0" fontId="0" fillId="6" borderId="14" xfId="0" applyFill="1" applyBorder="1"/>
    <xf numFmtId="0" fontId="0" fillId="6" borderId="12" xfId="0" applyFill="1" applyBorder="1"/>
    <xf numFmtId="0" fontId="0" fillId="6" borderId="38" xfId="0" applyFill="1" applyBorder="1"/>
    <xf numFmtId="0" fontId="0" fillId="6" borderId="2" xfId="0" applyFill="1" applyBorder="1"/>
    <xf numFmtId="0" fontId="0" fillId="6" borderId="4" xfId="0" applyFill="1" applyBorder="1"/>
    <xf numFmtId="0" fontId="1" fillId="6" borderId="1" xfId="0" applyFont="1" applyFill="1" applyBorder="1"/>
    <xf numFmtId="0" fontId="0" fillId="0" borderId="1" xfId="0" applyBorder="1"/>
    <xf numFmtId="0" fontId="0" fillId="0" borderId="1" xfId="0" applyBorder="1" applyAlignment="1">
      <alignment wrapText="1"/>
    </xf>
    <xf numFmtId="0" fontId="0" fillId="6" borderId="1" xfId="0" applyFill="1" applyBorder="1"/>
    <xf numFmtId="0" fontId="0" fillId="0" borderId="42" xfId="0" applyBorder="1"/>
    <xf numFmtId="0" fontId="0" fillId="6" borderId="1" xfId="0" applyFill="1" applyBorder="1" applyAlignment="1">
      <alignment wrapText="1"/>
    </xf>
    <xf numFmtId="0" fontId="1" fillId="0" borderId="1" xfId="0" applyFont="1" applyBorder="1"/>
    <xf numFmtId="0" fontId="1" fillId="0" borderId="1" xfId="0" applyFont="1" applyBorder="1" applyAlignment="1">
      <alignment wrapText="1"/>
    </xf>
    <xf numFmtId="0" fontId="0" fillId="0" borderId="7" xfId="0" applyFont="1" applyBorder="1" applyAlignment="1">
      <alignment wrapText="1"/>
    </xf>
    <xf numFmtId="0" fontId="0" fillId="0" borderId="10" xfId="0" applyBorder="1"/>
    <xf numFmtId="0" fontId="0" fillId="0" borderId="43" xfId="0" applyFont="1" applyBorder="1" applyAlignment="1">
      <alignment wrapText="1"/>
    </xf>
    <xf numFmtId="0" fontId="0" fillId="0" borderId="0" xfId="0" applyAlignment="1">
      <alignment wrapText="1"/>
    </xf>
    <xf numFmtId="0" fontId="0" fillId="0" borderId="25" xfId="0" applyBorder="1"/>
    <xf numFmtId="0" fontId="0" fillId="0" borderId="0" xfId="0" applyFill="1" applyBorder="1" applyAlignment="1">
      <alignment wrapText="1"/>
    </xf>
    <xf numFmtId="0" fontId="4" fillId="0" borderId="33" xfId="0" applyFont="1" applyBorder="1"/>
    <xf numFmtId="0" fontId="4" fillId="0" borderId="34" xfId="0" applyFont="1" applyBorder="1"/>
    <xf numFmtId="0" fontId="4" fillId="0" borderId="32" xfId="0" applyFont="1" applyBorder="1"/>
    <xf numFmtId="0" fontId="4" fillId="0" borderId="56" xfId="0" applyFont="1" applyBorder="1"/>
    <xf numFmtId="0" fontId="4" fillId="0" borderId="58" xfId="0" applyFont="1" applyBorder="1"/>
    <xf numFmtId="0" fontId="4" fillId="0" borderId="59" xfId="0" applyFont="1" applyBorder="1"/>
    <xf numFmtId="0" fontId="4" fillId="0" borderId="60" xfId="0" applyFont="1" applyBorder="1"/>
    <xf numFmtId="0" fontId="4" fillId="0" borderId="61" xfId="0" applyFont="1" applyBorder="1"/>
    <xf numFmtId="0" fontId="4" fillId="0" borderId="62" xfId="0" applyFont="1" applyBorder="1"/>
    <xf numFmtId="0" fontId="4" fillId="0" borderId="63" xfId="0" applyFont="1" applyBorder="1"/>
    <xf numFmtId="0" fontId="4" fillId="0" borderId="64" xfId="0" applyFont="1" applyBorder="1"/>
    <xf numFmtId="0" fontId="6" fillId="0" borderId="0" xfId="0" applyFont="1" applyFill="1" applyBorder="1"/>
    <xf numFmtId="0" fontId="6" fillId="3" borderId="0" xfId="0" applyFont="1" applyFill="1"/>
    <xf numFmtId="0" fontId="6" fillId="0" borderId="6" xfId="0" applyFont="1" applyBorder="1"/>
    <xf numFmtId="0" fontId="6" fillId="0" borderId="0" xfId="0" applyFont="1"/>
    <xf numFmtId="0" fontId="5" fillId="0" borderId="7" xfId="0" applyFont="1" applyBorder="1"/>
    <xf numFmtId="0" fontId="5" fillId="0" borderId="0" xfId="0" applyFont="1" applyFill="1" applyBorder="1"/>
    <xf numFmtId="0" fontId="5" fillId="0" borderId="0" xfId="0" applyFont="1"/>
    <xf numFmtId="0" fontId="6" fillId="0" borderId="8" xfId="0" applyFont="1" applyBorder="1"/>
    <xf numFmtId="0" fontId="5" fillId="0" borderId="29" xfId="0" applyFont="1" applyBorder="1" applyAlignment="1">
      <alignment horizontal="center"/>
    </xf>
    <xf numFmtId="0" fontId="5" fillId="0" borderId="18" xfId="0" applyFont="1" applyBorder="1" applyAlignment="1">
      <alignment horizontal="center"/>
    </xf>
    <xf numFmtId="0" fontId="5" fillId="0" borderId="9" xfId="0" applyFont="1" applyBorder="1" applyAlignment="1">
      <alignment horizontal="center"/>
    </xf>
    <xf numFmtId="0" fontId="5" fillId="0" borderId="13" xfId="0" applyFont="1" applyBorder="1" applyAlignment="1">
      <alignment horizontal="center"/>
    </xf>
    <xf numFmtId="0" fontId="5" fillId="0" borderId="30" xfId="0" applyFont="1" applyBorder="1" applyAlignment="1">
      <alignment horizontal="center"/>
    </xf>
    <xf numFmtId="0" fontId="5" fillId="0" borderId="17" xfId="0" applyFont="1" applyBorder="1" applyAlignment="1">
      <alignment horizontal="center"/>
    </xf>
    <xf numFmtId="0" fontId="5" fillId="0" borderId="19" xfId="0" applyFont="1" applyBorder="1" applyAlignment="1">
      <alignment horizontal="center"/>
    </xf>
    <xf numFmtId="0" fontId="5" fillId="0" borderId="16" xfId="0" applyFont="1" applyBorder="1" applyAlignment="1">
      <alignment horizontal="center"/>
    </xf>
    <xf numFmtId="0" fontId="5" fillId="2" borderId="7" xfId="0" applyFont="1" applyFill="1" applyBorder="1" applyAlignment="1"/>
    <xf numFmtId="0" fontId="5" fillId="2" borderId="31" xfId="0" applyFont="1" applyFill="1" applyBorder="1" applyAlignment="1"/>
    <xf numFmtId="0" fontId="5" fillId="2" borderId="11" xfId="0" applyFont="1" applyFill="1" applyBorder="1" applyAlignment="1"/>
    <xf numFmtId="0" fontId="4" fillId="0" borderId="0" xfId="0" applyFont="1" applyFill="1" applyBorder="1"/>
    <xf numFmtId="0" fontId="4" fillId="2" borderId="1" xfId="0" applyFont="1" applyFill="1" applyBorder="1"/>
    <xf numFmtId="0" fontId="4" fillId="0" borderId="7" xfId="0" applyFont="1" applyBorder="1"/>
    <xf numFmtId="0" fontId="4" fillId="0" borderId="3" xfId="0" applyFont="1" applyBorder="1" applyAlignment="1">
      <alignment wrapText="1"/>
    </xf>
    <xf numFmtId="0" fontId="4" fillId="0" borderId="14" xfId="0" applyFont="1" applyBorder="1"/>
    <xf numFmtId="0" fontId="4" fillId="0" borderId="12" xfId="0" applyFont="1" applyBorder="1"/>
    <xf numFmtId="0" fontId="4" fillId="0" borderId="2" xfId="0" applyFont="1" applyBorder="1"/>
    <xf numFmtId="0" fontId="4" fillId="0" borderId="4" xfId="0" applyFont="1" applyBorder="1"/>
    <xf numFmtId="0" fontId="4" fillId="0" borderId="0" xfId="0" applyFont="1"/>
    <xf numFmtId="0" fontId="4" fillId="0" borderId="7" xfId="0" applyFont="1" applyBorder="1" applyAlignment="1">
      <alignment wrapText="1"/>
    </xf>
    <xf numFmtId="0" fontId="4" fillId="2" borderId="0" xfId="0" applyFont="1" applyFill="1"/>
    <xf numFmtId="0" fontId="4" fillId="0" borderId="3" xfId="0" applyFont="1" applyBorder="1"/>
    <xf numFmtId="0" fontId="4" fillId="0" borderId="10" xfId="0" applyFont="1" applyBorder="1" applyAlignment="1">
      <alignment wrapText="1"/>
    </xf>
    <xf numFmtId="0" fontId="5" fillId="6" borderId="7" xfId="0" applyFont="1" applyFill="1" applyBorder="1" applyAlignment="1">
      <alignment wrapText="1"/>
    </xf>
    <xf numFmtId="0" fontId="4" fillId="6" borderId="3" xfId="0" applyFont="1" applyFill="1" applyBorder="1"/>
    <xf numFmtId="0" fontId="4" fillId="6" borderId="14" xfId="0" applyFont="1" applyFill="1" applyBorder="1"/>
    <xf numFmtId="0" fontId="4" fillId="6" borderId="12" xfId="0" applyFont="1" applyFill="1" applyBorder="1"/>
    <xf numFmtId="0" fontId="4" fillId="6" borderId="38" xfId="0" applyFont="1" applyFill="1" applyBorder="1"/>
    <xf numFmtId="0" fontId="4" fillId="6" borderId="2" xfId="0" applyFont="1" applyFill="1" applyBorder="1"/>
    <xf numFmtId="0" fontId="4" fillId="6" borderId="4" xfId="0" applyFont="1" applyFill="1" applyBorder="1"/>
    <xf numFmtId="0" fontId="4" fillId="0" borderId="43" xfId="0" applyFont="1" applyBorder="1" applyAlignment="1">
      <alignment wrapText="1"/>
    </xf>
    <xf numFmtId="0" fontId="4" fillId="0" borderId="0" xfId="0" applyFont="1" applyBorder="1"/>
    <xf numFmtId="0" fontId="4" fillId="0" borderId="0" xfId="0" applyFont="1" applyAlignment="1">
      <alignment wrapText="1"/>
    </xf>
    <xf numFmtId="0" fontId="4" fillId="0" borderId="0" xfId="0" applyFont="1" applyFill="1" applyBorder="1" applyAlignment="1">
      <alignment wrapText="1"/>
    </xf>
    <xf numFmtId="0" fontId="6" fillId="0" borderId="25" xfId="0" applyFont="1" applyBorder="1" applyAlignment="1">
      <alignment wrapText="1"/>
    </xf>
    <xf numFmtId="0" fontId="6" fillId="0" borderId="26" xfId="0" applyFont="1" applyBorder="1"/>
    <xf numFmtId="0" fontId="6" fillId="0" borderId="27" xfId="0" applyFont="1" applyBorder="1"/>
    <xf numFmtId="0" fontId="6" fillId="0" borderId="15" xfId="0" applyFont="1" applyBorder="1"/>
    <xf numFmtId="0" fontId="6" fillId="0" borderId="23" xfId="0" applyFont="1" applyBorder="1"/>
    <xf numFmtId="0" fontId="6" fillId="0" borderId="28" xfId="0" applyFont="1" applyBorder="1"/>
    <xf numFmtId="0" fontId="6" fillId="0" borderId="37" xfId="0" applyFont="1" applyBorder="1"/>
    <xf numFmtId="0" fontId="0" fillId="0" borderId="1" xfId="0" applyFill="1" applyBorder="1" applyAlignment="1">
      <alignment wrapText="1"/>
    </xf>
    <xf numFmtId="0" fontId="4" fillId="0" borderId="1" xfId="0" applyFont="1" applyFill="1" applyBorder="1" applyAlignment="1">
      <alignment wrapText="1"/>
    </xf>
    <xf numFmtId="0" fontId="4" fillId="0" borderId="1" xfId="0" applyFont="1" applyFill="1" applyBorder="1"/>
    <xf numFmtId="0" fontId="4" fillId="0" borderId="1" xfId="0" applyFont="1" applyBorder="1"/>
    <xf numFmtId="0" fontId="4" fillId="0" borderId="1" xfId="0" applyFont="1" applyBorder="1" applyAlignment="1">
      <alignment wrapText="1"/>
    </xf>
    <xf numFmtId="0" fontId="4" fillId="0" borderId="10" xfId="0" applyFont="1" applyBorder="1"/>
    <xf numFmtId="0" fontId="6" fillId="7" borderId="0" xfId="0" applyFont="1" applyFill="1"/>
    <xf numFmtId="0" fontId="4" fillId="7" borderId="0" xfId="0" applyFont="1" applyFill="1"/>
    <xf numFmtId="0" fontId="6" fillId="0" borderId="1" xfId="0" applyFont="1" applyBorder="1" applyAlignment="1">
      <alignment wrapText="1"/>
    </xf>
    <xf numFmtId="0" fontId="6" fillId="0" borderId="1" xfId="0" applyFont="1" applyBorder="1"/>
    <xf numFmtId="0" fontId="9" fillId="8" borderId="65" xfId="0" applyFont="1" applyFill="1" applyBorder="1" applyAlignment="1">
      <alignment vertical="center" wrapText="1"/>
    </xf>
    <xf numFmtId="0" fontId="9" fillId="8" borderId="69" xfId="0" applyFont="1" applyFill="1" applyBorder="1" applyAlignment="1">
      <alignment vertical="center" wrapText="1"/>
    </xf>
    <xf numFmtId="0" fontId="10" fillId="0" borderId="25" xfId="0" applyFont="1" applyBorder="1" applyAlignment="1">
      <alignment vertical="center" wrapText="1"/>
    </xf>
    <xf numFmtId="0" fontId="10" fillId="0" borderId="68" xfId="0" applyFont="1" applyBorder="1" applyAlignment="1">
      <alignment vertical="center"/>
    </xf>
    <xf numFmtId="0" fontId="10" fillId="0" borderId="70" xfId="0" applyFont="1" applyBorder="1" applyAlignment="1">
      <alignment vertical="center"/>
    </xf>
    <xf numFmtId="0" fontId="13" fillId="0" borderId="25" xfId="0" applyFont="1" applyBorder="1" applyAlignment="1">
      <alignment vertical="center" wrapText="1"/>
    </xf>
    <xf numFmtId="0" fontId="10" fillId="0" borderId="10" xfId="0" applyFont="1" applyBorder="1" applyAlignment="1">
      <alignment vertical="center" wrapText="1"/>
    </xf>
    <xf numFmtId="0" fontId="10" fillId="0" borderId="73" xfId="0" applyFont="1" applyBorder="1" applyAlignment="1">
      <alignment vertical="center" wrapText="1"/>
    </xf>
    <xf numFmtId="0" fontId="10" fillId="0" borderId="73" xfId="0" applyFont="1" applyBorder="1" applyAlignment="1">
      <alignment vertical="center"/>
    </xf>
    <xf numFmtId="0" fontId="13" fillId="0" borderId="73" xfId="0" applyFont="1" applyBorder="1" applyAlignment="1">
      <alignment vertical="center" wrapText="1"/>
    </xf>
    <xf numFmtId="0" fontId="15" fillId="8" borderId="68" xfId="0" applyFont="1" applyFill="1" applyBorder="1" applyAlignment="1">
      <alignment vertical="center" wrapText="1"/>
    </xf>
    <xf numFmtId="0" fontId="15" fillId="8" borderId="25" xfId="0" applyFont="1" applyFill="1" applyBorder="1" applyAlignment="1">
      <alignment vertical="center" wrapText="1"/>
    </xf>
    <xf numFmtId="0" fontId="17" fillId="8" borderId="68" xfId="0" applyFont="1" applyFill="1" applyBorder="1" applyAlignment="1">
      <alignment vertical="center" wrapText="1"/>
    </xf>
    <xf numFmtId="0" fontId="17" fillId="8" borderId="70" xfId="0" applyFont="1" applyFill="1" applyBorder="1" applyAlignment="1">
      <alignment vertical="center" wrapText="1"/>
    </xf>
    <xf numFmtId="0" fontId="12" fillId="0" borderId="68" xfId="0" applyFont="1" applyBorder="1" applyAlignment="1">
      <alignment vertical="center" wrapText="1"/>
    </xf>
    <xf numFmtId="0" fontId="14" fillId="0" borderId="25" xfId="0" applyFont="1" applyBorder="1" applyAlignment="1">
      <alignment vertical="center" wrapText="1"/>
    </xf>
    <xf numFmtId="0" fontId="0" fillId="0" borderId="42" xfId="0" applyBorder="1" applyAlignment="1">
      <alignment wrapText="1"/>
    </xf>
    <xf numFmtId="0" fontId="0" fillId="0" borderId="74" xfId="0" applyBorder="1"/>
    <xf numFmtId="0" fontId="4" fillId="0" borderId="73" xfId="0" applyFont="1" applyBorder="1" applyAlignment="1">
      <alignment wrapText="1"/>
    </xf>
    <xf numFmtId="0" fontId="0" fillId="0" borderId="73" xfId="0" applyBorder="1"/>
    <xf numFmtId="38" fontId="0" fillId="0" borderId="2" xfId="0" applyNumberFormat="1" applyBorder="1"/>
    <xf numFmtId="38" fontId="0" fillId="0" borderId="4" xfId="0" applyNumberFormat="1" applyBorder="1"/>
    <xf numFmtId="0" fontId="0" fillId="0" borderId="3" xfId="0" applyFont="1" applyFill="1" applyBorder="1" applyAlignment="1">
      <alignment wrapText="1"/>
    </xf>
    <xf numFmtId="0" fontId="0" fillId="0" borderId="14" xfId="0" applyFill="1" applyBorder="1"/>
    <xf numFmtId="0" fontId="0" fillId="0" borderId="12" xfId="0" applyFill="1" applyBorder="1"/>
    <xf numFmtId="38" fontId="0" fillId="0" borderId="44" xfId="0" applyNumberFormat="1" applyBorder="1"/>
    <xf numFmtId="38" fontId="0" fillId="0" borderId="7" xfId="0" applyNumberFormat="1" applyBorder="1"/>
    <xf numFmtId="38" fontId="0" fillId="0" borderId="3" xfId="0" applyNumberFormat="1" applyFont="1" applyBorder="1" applyAlignment="1">
      <alignment wrapText="1"/>
    </xf>
    <xf numFmtId="38" fontId="0" fillId="0" borderId="14" xfId="0" applyNumberFormat="1" applyBorder="1"/>
    <xf numFmtId="38" fontId="0" fillId="0" borderId="12" xfId="0" applyNumberFormat="1" applyBorder="1"/>
    <xf numFmtId="38" fontId="0" fillId="0" borderId="7" xfId="0" applyNumberFormat="1" applyBorder="1" applyAlignment="1">
      <alignment wrapText="1"/>
    </xf>
    <xf numFmtId="38" fontId="2" fillId="2" borderId="7" xfId="0" applyNumberFormat="1" applyFont="1" applyFill="1" applyBorder="1" applyAlignment="1"/>
    <xf numFmtId="38" fontId="2" fillId="2" borderId="31" xfId="0" applyNumberFormat="1" applyFont="1" applyFill="1" applyBorder="1" applyAlignment="1"/>
    <xf numFmtId="38" fontId="2" fillId="2" borderId="11" xfId="0" applyNumberFormat="1" applyFont="1" applyFill="1" applyBorder="1" applyAlignment="1"/>
    <xf numFmtId="38" fontId="0" fillId="0" borderId="3" xfId="0" applyNumberFormat="1" applyBorder="1"/>
    <xf numFmtId="38" fontId="0" fillId="0" borderId="0" xfId="0" applyNumberFormat="1"/>
    <xf numFmtId="38" fontId="4" fillId="0" borderId="56" xfId="0" applyNumberFormat="1" applyFont="1" applyBorder="1"/>
    <xf numFmtId="38" fontId="4" fillId="0" borderId="58" xfId="0" applyNumberFormat="1" applyFont="1" applyBorder="1"/>
    <xf numFmtId="38" fontId="4" fillId="0" borderId="59" xfId="0" applyNumberFormat="1" applyFont="1" applyBorder="1"/>
    <xf numFmtId="38" fontId="4" fillId="0" borderId="60" xfId="0" applyNumberFormat="1" applyFont="1" applyBorder="1"/>
    <xf numFmtId="38" fontId="4" fillId="0" borderId="61" xfId="0" applyNumberFormat="1" applyFont="1" applyBorder="1"/>
    <xf numFmtId="38" fontId="4" fillId="0" borderId="62" xfId="0" applyNumberFormat="1" applyFont="1" applyBorder="1"/>
    <xf numFmtId="38" fontId="4" fillId="0" borderId="63" xfId="0" applyNumberFormat="1" applyFont="1" applyBorder="1"/>
    <xf numFmtId="38" fontId="4" fillId="0" borderId="64" xfId="0" applyNumberFormat="1" applyFont="1" applyBorder="1"/>
    <xf numFmtId="38" fontId="0" fillId="0" borderId="10" xfId="0" applyNumberFormat="1" applyBorder="1" applyAlignment="1">
      <alignment wrapText="1"/>
    </xf>
    <xf numFmtId="38" fontId="2" fillId="6" borderId="7" xfId="0" applyNumberFormat="1" applyFont="1" applyFill="1" applyBorder="1" applyAlignment="1">
      <alignment wrapText="1"/>
    </xf>
    <xf numFmtId="38" fontId="0" fillId="6" borderId="3" xfId="0" applyNumberFormat="1" applyFill="1" applyBorder="1"/>
    <xf numFmtId="38" fontId="0" fillId="6" borderId="14" xfId="0" applyNumberFormat="1" applyFill="1" applyBorder="1"/>
    <xf numFmtId="38" fontId="0" fillId="6" borderId="12" xfId="0" applyNumberFormat="1" applyFill="1" applyBorder="1"/>
    <xf numFmtId="38" fontId="0" fillId="6" borderId="38" xfId="0" applyNumberFormat="1" applyFill="1" applyBorder="1"/>
    <xf numFmtId="38" fontId="0" fillId="6" borderId="2" xfId="0" applyNumberFormat="1" applyFill="1" applyBorder="1"/>
    <xf numFmtId="38" fontId="0" fillId="6" borderId="4" xfId="0" applyNumberFormat="1" applyFill="1" applyBorder="1"/>
    <xf numFmtId="38" fontId="0" fillId="0" borderId="7" xfId="0" applyNumberFormat="1" applyFont="1" applyBorder="1" applyAlignment="1">
      <alignment wrapText="1"/>
    </xf>
    <xf numFmtId="38" fontId="1" fillId="0" borderId="25" xfId="0" applyNumberFormat="1" applyFont="1" applyBorder="1" applyAlignment="1">
      <alignment wrapText="1"/>
    </xf>
    <xf numFmtId="38" fontId="1" fillId="0" borderId="26" xfId="0" applyNumberFormat="1" applyFont="1" applyBorder="1"/>
    <xf numFmtId="38" fontId="1" fillId="0" borderId="27" xfId="0" applyNumberFormat="1" applyFont="1" applyBorder="1"/>
    <xf numFmtId="38" fontId="1" fillId="0" borderId="15" xfId="0" applyNumberFormat="1" applyFont="1" applyBorder="1"/>
    <xf numFmtId="38" fontId="1" fillId="0" borderId="23" xfId="0" applyNumberFormat="1" applyFont="1" applyBorder="1"/>
    <xf numFmtId="38" fontId="1" fillId="0" borderId="28" xfId="0" applyNumberFormat="1" applyFont="1" applyBorder="1"/>
    <xf numFmtId="38" fontId="1" fillId="0" borderId="37" xfId="0" applyNumberFormat="1" applyFont="1" applyBorder="1"/>
    <xf numFmtId="38" fontId="1" fillId="5" borderId="25" xfId="0" applyNumberFormat="1" applyFont="1" applyFill="1" applyBorder="1" applyAlignment="1"/>
    <xf numFmtId="38" fontId="1" fillId="5" borderId="24" xfId="0" applyNumberFormat="1" applyFont="1" applyFill="1" applyBorder="1" applyAlignment="1"/>
    <xf numFmtId="38" fontId="1" fillId="0" borderId="6" xfId="0" applyNumberFormat="1" applyFont="1" applyBorder="1"/>
    <xf numFmtId="38" fontId="2" fillId="0" borderId="7" xfId="0" applyNumberFormat="1" applyFont="1" applyBorder="1"/>
    <xf numFmtId="38" fontId="1" fillId="0" borderId="8" xfId="0" applyNumberFormat="1" applyFont="1" applyBorder="1"/>
    <xf numFmtId="38" fontId="2" fillId="0" borderId="29" xfId="0" applyNumberFormat="1" applyFont="1" applyBorder="1" applyAlignment="1">
      <alignment horizontal="center"/>
    </xf>
    <xf numFmtId="38" fontId="2" fillId="0" borderId="18" xfId="0" applyNumberFormat="1" applyFont="1" applyBorder="1" applyAlignment="1">
      <alignment horizontal="center"/>
    </xf>
    <xf numFmtId="38" fontId="2" fillId="0" borderId="9" xfId="0" applyNumberFormat="1" applyFont="1" applyBorder="1" applyAlignment="1">
      <alignment horizontal="center"/>
    </xf>
    <xf numFmtId="38" fontId="2" fillId="0" borderId="13" xfId="0" applyNumberFormat="1" applyFont="1" applyBorder="1" applyAlignment="1">
      <alignment horizontal="center"/>
    </xf>
    <xf numFmtId="38" fontId="2" fillId="0" borderId="30" xfId="0" applyNumberFormat="1" applyFont="1" applyBorder="1" applyAlignment="1">
      <alignment horizontal="center"/>
    </xf>
    <xf numFmtId="38" fontId="2" fillId="0" borderId="17" xfId="0" applyNumberFormat="1" applyFont="1" applyBorder="1" applyAlignment="1">
      <alignment horizontal="center"/>
    </xf>
    <xf numFmtId="38" fontId="2" fillId="0" borderId="19" xfId="0" applyNumberFormat="1" applyFont="1" applyBorder="1" applyAlignment="1">
      <alignment horizontal="center"/>
    </xf>
    <xf numFmtId="38" fontId="2" fillId="0" borderId="16" xfId="0" applyNumberFormat="1" applyFont="1" applyBorder="1" applyAlignment="1">
      <alignment horizontal="center"/>
    </xf>
    <xf numFmtId="38" fontId="0" fillId="0" borderId="0" xfId="0" applyNumberFormat="1" applyAlignment="1">
      <alignment wrapText="1"/>
    </xf>
    <xf numFmtId="40" fontId="0" fillId="0" borderId="4" xfId="0" applyNumberFormat="1" applyBorder="1"/>
    <xf numFmtId="40" fontId="0" fillId="0" borderId="2" xfId="0" applyNumberFormat="1" applyBorder="1"/>
    <xf numFmtId="0" fontId="4" fillId="0" borderId="76" xfId="0" applyFont="1" applyBorder="1"/>
    <xf numFmtId="0" fontId="0" fillId="4" borderId="0" xfId="0" applyFill="1" applyBorder="1"/>
    <xf numFmtId="0" fontId="0" fillId="5" borderId="0" xfId="0" applyFill="1" applyBorder="1"/>
    <xf numFmtId="40" fontId="20" fillId="0" borderId="2" xfId="0" applyNumberFormat="1" applyFont="1" applyBorder="1"/>
    <xf numFmtId="0" fontId="5" fillId="2" borderId="54" xfId="0" applyFont="1" applyFill="1" applyBorder="1" applyAlignment="1"/>
    <xf numFmtId="0" fontId="21" fillId="2" borderId="75" xfId="0" applyFont="1" applyFill="1" applyBorder="1" applyAlignment="1"/>
    <xf numFmtId="0" fontId="5" fillId="2" borderId="77" xfId="0" applyFont="1" applyFill="1" applyBorder="1" applyAlignment="1"/>
    <xf numFmtId="0" fontId="4" fillId="5" borderId="0" xfId="0" applyFont="1" applyFill="1" applyBorder="1"/>
    <xf numFmtId="0" fontId="6" fillId="3" borderId="0" xfId="0" applyFont="1" applyFill="1" applyBorder="1"/>
    <xf numFmtId="0" fontId="4" fillId="4" borderId="0" xfId="0" applyFont="1" applyFill="1" applyBorder="1"/>
    <xf numFmtId="0" fontId="1" fillId="3" borderId="0" xfId="0" applyFont="1" applyFill="1" applyBorder="1"/>
    <xf numFmtId="0" fontId="0" fillId="6" borderId="0" xfId="0" applyFill="1" applyBorder="1"/>
    <xf numFmtId="0" fontId="0" fillId="2" borderId="79" xfId="0" applyFill="1" applyBorder="1"/>
    <xf numFmtId="0" fontId="0" fillId="2" borderId="78" xfId="0" applyFill="1" applyBorder="1"/>
    <xf numFmtId="0" fontId="0" fillId="6" borderId="80" xfId="0" applyFill="1" applyBorder="1"/>
    <xf numFmtId="0" fontId="0" fillId="6" borderId="79" xfId="0" applyFill="1" applyBorder="1"/>
    <xf numFmtId="0" fontId="0" fillId="6" borderId="81" xfId="0" applyFill="1" applyBorder="1"/>
    <xf numFmtId="2" fontId="0" fillId="0" borderId="2" xfId="0" applyNumberFormat="1" applyBorder="1"/>
    <xf numFmtId="3" fontId="0" fillId="0" borderId="2" xfId="0" applyNumberFormat="1" applyBorder="1"/>
    <xf numFmtId="3" fontId="0" fillId="0" borderId="44" xfId="0" applyNumberFormat="1" applyBorder="1"/>
    <xf numFmtId="0" fontId="1" fillId="9" borderId="0" xfId="0" applyFont="1" applyFill="1" applyBorder="1"/>
    <xf numFmtId="0" fontId="22" fillId="10" borderId="0" xfId="1" applyFont="1" applyFill="1" applyBorder="1" applyAlignment="1">
      <alignment horizontal="left"/>
    </xf>
    <xf numFmtId="0" fontId="1" fillId="11" borderId="0" xfId="0" applyFont="1" applyFill="1" applyBorder="1"/>
    <xf numFmtId="0" fontId="4" fillId="0" borderId="0" xfId="0" quotePrefix="1" applyFont="1"/>
    <xf numFmtId="2" fontId="0" fillId="0" borderId="12" xfId="0" applyNumberFormat="1" applyBorder="1"/>
    <xf numFmtId="2" fontId="0" fillId="0" borderId="12" xfId="0" applyNumberFormat="1" applyFill="1" applyBorder="1"/>
    <xf numFmtId="2" fontId="0" fillId="0" borderId="4" xfId="0" applyNumberFormat="1" applyBorder="1"/>
    <xf numFmtId="164" fontId="4" fillId="0" borderId="2" xfId="0" applyNumberFormat="1" applyFont="1" applyBorder="1"/>
    <xf numFmtId="2" fontId="0" fillId="0" borderId="46" xfId="0" applyNumberFormat="1" applyBorder="1"/>
    <xf numFmtId="0" fontId="0" fillId="0" borderId="3" xfId="0" applyFont="1" applyBorder="1" applyAlignment="1">
      <alignment horizontal="center" wrapText="1"/>
    </xf>
    <xf numFmtId="0" fontId="0" fillId="0" borderId="14" xfId="0" applyBorder="1" applyAlignment="1">
      <alignment horizontal="center"/>
    </xf>
    <xf numFmtId="0" fontId="0" fillId="0" borderId="12" xfId="0" applyBorder="1" applyAlignment="1">
      <alignment horizontal="center"/>
    </xf>
    <xf numFmtId="0" fontId="0" fillId="0" borderId="3" xfId="0" applyBorder="1" applyAlignment="1">
      <alignment horizontal="center"/>
    </xf>
    <xf numFmtId="0" fontId="0" fillId="0" borderId="41"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4" fillId="0" borderId="3" xfId="0" applyFont="1" applyBorder="1" applyAlignment="1">
      <alignment horizontal="center" wrapText="1"/>
    </xf>
    <xf numFmtId="0" fontId="4" fillId="0" borderId="14" xfId="0" applyFont="1" applyBorder="1" applyAlignment="1">
      <alignment horizontal="center"/>
    </xf>
    <xf numFmtId="0" fontId="4" fillId="0" borderId="12" xfId="0" applyFont="1" applyBorder="1" applyAlignment="1">
      <alignment horizontal="center"/>
    </xf>
    <xf numFmtId="0" fontId="4" fillId="0" borderId="3" xfId="0" applyFont="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4" fillId="0" borderId="33" xfId="0" applyFont="1" applyBorder="1" applyAlignment="1">
      <alignment horizontal="center"/>
    </xf>
    <xf numFmtId="0" fontId="4" fillId="0" borderId="34" xfId="0" applyFont="1" applyBorder="1" applyAlignment="1">
      <alignment horizontal="center"/>
    </xf>
    <xf numFmtId="0" fontId="4" fillId="0" borderId="35" xfId="0" applyFont="1" applyBorder="1" applyAlignment="1">
      <alignment horizontal="center"/>
    </xf>
    <xf numFmtId="0" fontId="4" fillId="0" borderId="36" xfId="0" applyFont="1" applyBorder="1" applyAlignment="1">
      <alignment horizontal="center"/>
    </xf>
    <xf numFmtId="0" fontId="4" fillId="0" borderId="32" xfId="0" applyFont="1" applyBorder="1" applyAlignment="1">
      <alignment horizontal="center"/>
    </xf>
    <xf numFmtId="0" fontId="4" fillId="0" borderId="38" xfId="0" applyFont="1" applyBorder="1" applyAlignment="1">
      <alignment horizontal="center"/>
    </xf>
    <xf numFmtId="0" fontId="4" fillId="0" borderId="39" xfId="0" applyFont="1" applyBorder="1" applyAlignment="1">
      <alignment horizontal="center"/>
    </xf>
    <xf numFmtId="0" fontId="4" fillId="0" borderId="19" xfId="0" applyFont="1" applyBorder="1" applyAlignment="1">
      <alignment horizontal="center"/>
    </xf>
    <xf numFmtId="0" fontId="4" fillId="0" borderId="40" xfId="0" applyFont="1" applyBorder="1" applyAlignment="1">
      <alignment horizontal="center"/>
    </xf>
    <xf numFmtId="0" fontId="4" fillId="0" borderId="30" xfId="0" applyFont="1" applyBorder="1" applyAlignment="1">
      <alignment horizontal="center"/>
    </xf>
    <xf numFmtId="0" fontId="4" fillId="0" borderId="17" xfId="0" applyFont="1" applyBorder="1" applyAlignment="1">
      <alignment horizontal="center"/>
    </xf>
    <xf numFmtId="0" fontId="4" fillId="0" borderId="29" xfId="0" applyFont="1" applyBorder="1" applyAlignment="1">
      <alignment horizontal="center"/>
    </xf>
    <xf numFmtId="0" fontId="4" fillId="0" borderId="48" xfId="0" applyFont="1" applyBorder="1" applyAlignment="1">
      <alignment horizontal="center"/>
    </xf>
    <xf numFmtId="0" fontId="4" fillId="0" borderId="16" xfId="0" applyFont="1" applyBorder="1" applyAlignment="1">
      <alignment horizontal="center"/>
    </xf>
    <xf numFmtId="0" fontId="4" fillId="0" borderId="9" xfId="0" applyFont="1" applyBorder="1" applyAlignment="1">
      <alignment horizontal="center"/>
    </xf>
    <xf numFmtId="0" fontId="4" fillId="0" borderId="49" xfId="0" applyFont="1" applyBorder="1" applyAlignment="1">
      <alignment horizontal="center"/>
    </xf>
    <xf numFmtId="0" fontId="4" fillId="0" borderId="0" xfId="0" applyFont="1" applyFill="1" applyBorder="1" applyAlignment="1">
      <alignment horizontal="center"/>
    </xf>
    <xf numFmtId="38" fontId="4" fillId="0" borderId="2" xfId="0" applyNumberFormat="1" applyFont="1" applyBorder="1"/>
    <xf numFmtId="0" fontId="0" fillId="0" borderId="52" xfId="0" applyFill="1" applyBorder="1"/>
    <xf numFmtId="0" fontId="4" fillId="0" borderId="57" xfId="0" applyFont="1" applyBorder="1" applyAlignment="1">
      <alignment horizontal="center"/>
    </xf>
    <xf numFmtId="0" fontId="4" fillId="0" borderId="41" xfId="0" applyFont="1" applyBorder="1" applyAlignment="1">
      <alignment horizontal="center"/>
    </xf>
    <xf numFmtId="0" fontId="4" fillId="0" borderId="45" xfId="0" applyFont="1" applyBorder="1" applyAlignment="1">
      <alignment horizontal="center"/>
    </xf>
    <xf numFmtId="0" fontId="4" fillId="0" borderId="46" xfId="0" applyFont="1" applyBorder="1" applyAlignment="1">
      <alignment horizontal="center"/>
    </xf>
    <xf numFmtId="0" fontId="4" fillId="0" borderId="47" xfId="0" applyFont="1" applyBorder="1" applyAlignment="1">
      <alignment horizontal="center"/>
    </xf>
    <xf numFmtId="0" fontId="4" fillId="0" borderId="44" xfId="0" applyFont="1" applyBorder="1" applyAlignment="1">
      <alignment horizontal="center"/>
    </xf>
    <xf numFmtId="0" fontId="4" fillId="0" borderId="5" xfId="0" applyFont="1" applyBorder="1" applyAlignment="1">
      <alignment horizontal="center"/>
    </xf>
    <xf numFmtId="0" fontId="0" fillId="0" borderId="3" xfId="0" applyFont="1" applyFill="1" applyBorder="1" applyAlignment="1">
      <alignment horizontal="center" wrapText="1"/>
    </xf>
    <xf numFmtId="0" fontId="0" fillId="0" borderId="14" xfId="0" applyFill="1" applyBorder="1" applyAlignment="1">
      <alignment horizontal="center"/>
    </xf>
    <xf numFmtId="0" fontId="0" fillId="0" borderId="12" xfId="0" applyFill="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32" xfId="0" applyBorder="1" applyAlignment="1">
      <alignment horizontal="center"/>
    </xf>
    <xf numFmtId="0" fontId="20" fillId="0" borderId="39" xfId="0" applyFont="1" applyBorder="1" applyAlignment="1">
      <alignment horizontal="center"/>
    </xf>
    <xf numFmtId="0" fontId="20" fillId="0" borderId="19" xfId="0" applyFont="1" applyBorder="1" applyAlignment="1">
      <alignment horizontal="center"/>
    </xf>
    <xf numFmtId="0" fontId="20" fillId="0" borderId="40" xfId="0" applyFont="1" applyBorder="1" applyAlignment="1">
      <alignment horizontal="center"/>
    </xf>
    <xf numFmtId="0" fontId="20" fillId="0" borderId="30" xfId="0" applyFont="1" applyBorder="1" applyAlignment="1">
      <alignment horizontal="center"/>
    </xf>
    <xf numFmtId="0" fontId="20" fillId="0" borderId="17" xfId="0" applyFont="1" applyBorder="1" applyAlignment="1">
      <alignment horizontal="center"/>
    </xf>
    <xf numFmtId="0" fontId="20" fillId="0" borderId="29" xfId="0" applyFont="1" applyBorder="1" applyAlignment="1">
      <alignment horizontal="center"/>
    </xf>
    <xf numFmtId="0" fontId="20" fillId="0" borderId="48" xfId="0" applyFont="1" applyBorder="1" applyAlignment="1">
      <alignment horizontal="center"/>
    </xf>
    <xf numFmtId="0" fontId="20" fillId="0" borderId="16" xfId="0" applyFont="1" applyBorder="1" applyAlignment="1">
      <alignment horizontal="center"/>
    </xf>
    <xf numFmtId="0" fontId="20" fillId="0" borderId="9" xfId="0" applyFont="1" applyBorder="1" applyAlignment="1">
      <alignment horizontal="center"/>
    </xf>
    <xf numFmtId="0" fontId="20" fillId="0" borderId="49" xfId="0" applyFont="1" applyBorder="1" applyAlignment="1">
      <alignment horizontal="center"/>
    </xf>
    <xf numFmtId="0" fontId="20" fillId="0" borderId="33" xfId="0" applyFont="1" applyBorder="1" applyAlignment="1">
      <alignment horizontal="center"/>
    </xf>
    <xf numFmtId="0" fontId="20" fillId="0" borderId="34" xfId="0" applyFont="1" applyBorder="1" applyAlignment="1">
      <alignment horizontal="center"/>
    </xf>
    <xf numFmtId="0" fontId="20" fillId="0" borderId="35" xfId="0" applyFont="1" applyBorder="1" applyAlignment="1">
      <alignment horizontal="center"/>
    </xf>
    <xf numFmtId="0" fontId="20" fillId="0" borderId="36" xfId="0" applyFont="1" applyBorder="1" applyAlignment="1">
      <alignment horizontal="center"/>
    </xf>
    <xf numFmtId="0" fontId="20" fillId="0" borderId="32" xfId="0" applyFont="1" applyBorder="1" applyAlignment="1">
      <alignment horizontal="center"/>
    </xf>
    <xf numFmtId="38" fontId="0" fillId="0" borderId="3" xfId="0" applyNumberFormat="1" applyFont="1" applyBorder="1" applyAlignment="1">
      <alignment horizontal="center" wrapText="1"/>
    </xf>
    <xf numFmtId="38" fontId="0" fillId="0" borderId="14" xfId="0" applyNumberFormat="1" applyBorder="1" applyAlignment="1">
      <alignment horizontal="center"/>
    </xf>
    <xf numFmtId="38" fontId="0" fillId="0" borderId="12" xfId="0" applyNumberFormat="1" applyBorder="1" applyAlignment="1">
      <alignment horizontal="center"/>
    </xf>
    <xf numFmtId="38" fontId="0" fillId="0" borderId="3" xfId="0" applyNumberFormat="1" applyBorder="1" applyAlignment="1">
      <alignment horizontal="center"/>
    </xf>
    <xf numFmtId="38" fontId="0" fillId="0" borderId="33" xfId="0" applyNumberFormat="1" applyBorder="1" applyAlignment="1">
      <alignment horizontal="center"/>
    </xf>
    <xf numFmtId="38" fontId="0" fillId="0" borderId="34" xfId="0" applyNumberFormat="1" applyBorder="1" applyAlignment="1">
      <alignment horizontal="center"/>
    </xf>
    <xf numFmtId="38" fontId="0" fillId="0" borderId="35" xfId="0" applyNumberFormat="1" applyBorder="1" applyAlignment="1">
      <alignment horizontal="center"/>
    </xf>
    <xf numFmtId="38" fontId="0" fillId="0" borderId="2" xfId="0" applyNumberFormat="1" applyBorder="1" applyAlignment="1">
      <alignment horizontal="center"/>
    </xf>
    <xf numFmtId="38" fontId="0" fillId="0" borderId="4" xfId="0" applyNumberFormat="1" applyBorder="1" applyAlignment="1">
      <alignment horizontal="center"/>
    </xf>
    <xf numFmtId="38" fontId="0" fillId="0" borderId="36" xfId="0" applyNumberFormat="1" applyBorder="1" applyAlignment="1">
      <alignment horizontal="center"/>
    </xf>
    <xf numFmtId="38" fontId="0" fillId="0" borderId="32" xfId="0" applyNumberFormat="1" applyBorder="1" applyAlignment="1">
      <alignment horizontal="center"/>
    </xf>
    <xf numFmtId="38" fontId="20" fillId="0" borderId="33" xfId="0" applyNumberFormat="1" applyFont="1" applyBorder="1" applyAlignment="1">
      <alignment horizontal="center"/>
    </xf>
    <xf numFmtId="38" fontId="20" fillId="0" borderId="34" xfId="0" applyNumberFormat="1" applyFont="1" applyBorder="1" applyAlignment="1">
      <alignment horizontal="center"/>
    </xf>
    <xf numFmtId="38" fontId="20" fillId="0" borderId="35" xfId="0" applyNumberFormat="1" applyFont="1" applyBorder="1" applyAlignment="1">
      <alignment horizontal="center"/>
    </xf>
    <xf numFmtId="38" fontId="20" fillId="0" borderId="36" xfId="0" applyNumberFormat="1" applyFont="1" applyBorder="1" applyAlignment="1">
      <alignment horizontal="center"/>
    </xf>
    <xf numFmtId="38" fontId="20" fillId="0" borderId="32" xfId="0" applyNumberFormat="1" applyFont="1" applyBorder="1" applyAlignment="1">
      <alignment horizontal="center"/>
    </xf>
    <xf numFmtId="38" fontId="20" fillId="0" borderId="57" xfId="0" applyNumberFormat="1" applyFont="1" applyBorder="1" applyAlignment="1">
      <alignment horizontal="center"/>
    </xf>
    <xf numFmtId="38" fontId="0" fillId="0" borderId="39" xfId="0" applyNumberFormat="1" applyBorder="1" applyAlignment="1">
      <alignment horizontal="center"/>
    </xf>
    <xf numFmtId="38" fontId="0" fillId="0" borderId="19" xfId="0" applyNumberFormat="1" applyBorder="1" applyAlignment="1">
      <alignment horizontal="center"/>
    </xf>
    <xf numFmtId="38" fontId="0" fillId="0" borderId="40" xfId="0" applyNumberFormat="1" applyBorder="1" applyAlignment="1">
      <alignment horizontal="center"/>
    </xf>
    <xf numFmtId="38" fontId="0" fillId="0" borderId="30" xfId="0" applyNumberFormat="1" applyBorder="1" applyAlignment="1">
      <alignment horizontal="center"/>
    </xf>
    <xf numFmtId="38" fontId="0" fillId="0" borderId="17" xfId="0" applyNumberFormat="1" applyBorder="1" applyAlignment="1">
      <alignment horizontal="center"/>
    </xf>
    <xf numFmtId="38" fontId="0" fillId="0" borderId="39" xfId="0" applyNumberFormat="1" applyFill="1" applyBorder="1" applyAlignment="1">
      <alignment horizontal="center"/>
    </xf>
    <xf numFmtId="38" fontId="0" fillId="0" borderId="19" xfId="0" applyNumberFormat="1" applyFill="1" applyBorder="1" applyAlignment="1">
      <alignment horizontal="center"/>
    </xf>
    <xf numFmtId="38" fontId="0" fillId="0" borderId="40" xfId="0" applyNumberFormat="1" applyFill="1" applyBorder="1" applyAlignment="1">
      <alignment horizontal="center"/>
    </xf>
    <xf numFmtId="38" fontId="0" fillId="0" borderId="30" xfId="0" applyNumberFormat="1" applyFill="1" applyBorder="1" applyAlignment="1">
      <alignment horizontal="center"/>
    </xf>
    <xf numFmtId="38" fontId="0" fillId="0" borderId="17" xfId="0" applyNumberFormat="1" applyFill="1" applyBorder="1" applyAlignment="1">
      <alignment horizontal="center"/>
    </xf>
    <xf numFmtId="38" fontId="0" fillId="0" borderId="33" xfId="0" applyNumberFormat="1" applyFill="1" applyBorder="1" applyAlignment="1">
      <alignment horizontal="center"/>
    </xf>
    <xf numFmtId="38" fontId="0" fillId="0" borderId="34" xfId="0" applyNumberFormat="1" applyFill="1" applyBorder="1" applyAlignment="1">
      <alignment horizontal="center"/>
    </xf>
    <xf numFmtId="38" fontId="0" fillId="0" borderId="35" xfId="0" applyNumberFormat="1" applyFill="1" applyBorder="1" applyAlignment="1">
      <alignment horizontal="center"/>
    </xf>
    <xf numFmtId="38" fontId="0" fillId="0" borderId="36" xfId="0" applyNumberFormat="1" applyFill="1" applyBorder="1" applyAlignment="1">
      <alignment horizontal="center"/>
    </xf>
    <xf numFmtId="38" fontId="0" fillId="0" borderId="32" xfId="0" applyNumberFormat="1" applyFill="1" applyBorder="1" applyAlignment="1">
      <alignment horizontal="center"/>
    </xf>
    <xf numFmtId="38" fontId="0" fillId="0" borderId="38" xfId="0" applyNumberFormat="1" applyBorder="1" applyAlignment="1">
      <alignment horizontal="center"/>
    </xf>
    <xf numFmtId="0" fontId="20" fillId="0" borderId="4" xfId="0" applyFont="1" applyBorder="1"/>
    <xf numFmtId="2" fontId="0" fillId="0" borderId="0" xfId="0" applyNumberFormat="1" applyFont="1" applyFill="1" applyBorder="1"/>
    <xf numFmtId="164" fontId="10" fillId="0" borderId="68" xfId="0" applyNumberFormat="1" applyFont="1" applyBorder="1" applyAlignment="1">
      <alignment vertical="center"/>
    </xf>
    <xf numFmtId="164" fontId="10" fillId="0" borderId="70" xfId="0" applyNumberFormat="1" applyFont="1" applyBorder="1" applyAlignment="1">
      <alignment vertical="center"/>
    </xf>
    <xf numFmtId="0" fontId="1" fillId="4" borderId="25" xfId="0" applyFont="1" applyFill="1" applyBorder="1" applyAlignment="1"/>
    <xf numFmtId="0" fontId="1" fillId="4" borderId="24" xfId="0" applyFont="1" applyFill="1" applyBorder="1" applyAlignment="1"/>
    <xf numFmtId="0" fontId="9" fillId="8" borderId="68" xfId="0" applyFont="1" applyFill="1" applyBorder="1" applyAlignment="1">
      <alignment vertical="center" wrapText="1"/>
    </xf>
    <xf numFmtId="38" fontId="0" fillId="0" borderId="2" xfId="0" applyNumberFormat="1" applyFill="1" applyBorder="1" applyAlignment="1">
      <alignment horizontal="right"/>
    </xf>
    <xf numFmtId="38" fontId="0" fillId="0" borderId="4" xfId="0" applyNumberFormat="1" applyFill="1" applyBorder="1" applyAlignment="1">
      <alignment horizontal="right"/>
    </xf>
    <xf numFmtId="38" fontId="0" fillId="0" borderId="2" xfId="0" applyNumberFormat="1" applyBorder="1" applyAlignment="1">
      <alignment horizontal="right"/>
    </xf>
    <xf numFmtId="2" fontId="0" fillId="0" borderId="12" xfId="0" applyNumberFormat="1" applyBorder="1" applyAlignment="1">
      <alignment horizontal="right"/>
    </xf>
    <xf numFmtId="0" fontId="25" fillId="0" borderId="1" xfId="0" applyFont="1" applyBorder="1" applyAlignment="1">
      <alignment horizontal="right"/>
    </xf>
    <xf numFmtId="0" fontId="0" fillId="0" borderId="4" xfId="0" applyFill="1" applyBorder="1" applyAlignment="1">
      <alignment horizontal="right"/>
    </xf>
    <xf numFmtId="0" fontId="0" fillId="0" borderId="5" xfId="0" applyFill="1" applyBorder="1" applyAlignment="1">
      <alignment horizontal="right"/>
    </xf>
    <xf numFmtId="0" fontId="0" fillId="0" borderId="44" xfId="0" applyFill="1" applyBorder="1" applyAlignment="1">
      <alignment horizontal="right"/>
    </xf>
    <xf numFmtId="0" fontId="0" fillId="0" borderId="2" xfId="0" applyFill="1" applyBorder="1" applyAlignment="1">
      <alignment horizontal="right"/>
    </xf>
    <xf numFmtId="38" fontId="4" fillId="0" borderId="2" xfId="0" applyNumberFormat="1" applyFont="1" applyFill="1" applyBorder="1" applyAlignment="1">
      <alignment horizontal="right"/>
    </xf>
    <xf numFmtId="38" fontId="4" fillId="0" borderId="4" xfId="0" applyNumberFormat="1" applyFont="1" applyFill="1" applyBorder="1" applyAlignment="1">
      <alignment horizontal="right"/>
    </xf>
    <xf numFmtId="0" fontId="1" fillId="3" borderId="25" xfId="0" applyFont="1" applyFill="1" applyBorder="1" applyAlignment="1">
      <alignment horizontal="left"/>
    </xf>
    <xf numFmtId="0" fontId="1" fillId="3" borderId="24" xfId="0" applyFont="1" applyFill="1" applyBorder="1" applyAlignment="1">
      <alignment horizontal="left"/>
    </xf>
    <xf numFmtId="0" fontId="0" fillId="12" borderId="4" xfId="0" applyFill="1" applyBorder="1"/>
    <xf numFmtId="0" fontId="0" fillId="12" borderId="4" xfId="0" applyFill="1" applyBorder="1" applyAlignment="1">
      <alignment horizontal="right"/>
    </xf>
    <xf numFmtId="0" fontId="0" fillId="12" borderId="2" xfId="0" applyFill="1" applyBorder="1"/>
    <xf numFmtId="0" fontId="0" fillId="12" borderId="2" xfId="0" applyFill="1" applyBorder="1" applyAlignment="1">
      <alignment horizontal="right"/>
    </xf>
    <xf numFmtId="0" fontId="0" fillId="12" borderId="44" xfId="0" applyFill="1" applyBorder="1" applyAlignment="1">
      <alignment horizontal="right"/>
    </xf>
    <xf numFmtId="0" fontId="1" fillId="12" borderId="0" xfId="0" applyFont="1" applyFill="1" applyBorder="1"/>
    <xf numFmtId="0" fontId="2" fillId="12" borderId="0" xfId="0" applyFont="1" applyFill="1" applyBorder="1"/>
    <xf numFmtId="0" fontId="0" fillId="12" borderId="0" xfId="0" applyFill="1" applyBorder="1"/>
    <xf numFmtId="0" fontId="0" fillId="12" borderId="0" xfId="0" applyFill="1"/>
    <xf numFmtId="2" fontId="0" fillId="12" borderId="4" xfId="0" applyNumberFormat="1" applyFill="1" applyBorder="1" applyAlignment="1">
      <alignment horizontal="right"/>
    </xf>
    <xf numFmtId="0" fontId="0" fillId="12" borderId="0" xfId="0" applyFill="1" applyBorder="1" applyAlignment="1">
      <alignment horizontal="center"/>
    </xf>
    <xf numFmtId="0" fontId="0" fillId="12" borderId="44" xfId="0" applyFill="1" applyBorder="1"/>
    <xf numFmtId="1" fontId="0" fillId="12" borderId="2" xfId="0" applyNumberFormat="1" applyFill="1" applyBorder="1"/>
    <xf numFmtId="0" fontId="4" fillId="12" borderId="4" xfId="0" applyFont="1" applyFill="1" applyBorder="1"/>
    <xf numFmtId="0" fontId="4" fillId="12" borderId="14" xfId="0" applyFont="1" applyFill="1" applyBorder="1" applyAlignment="1">
      <alignment horizontal="center"/>
    </xf>
    <xf numFmtId="0" fontId="4" fillId="12" borderId="38" xfId="0" applyFont="1" applyFill="1" applyBorder="1" applyAlignment="1">
      <alignment horizontal="center"/>
    </xf>
    <xf numFmtId="0" fontId="4" fillId="12" borderId="3" xfId="0" applyFont="1" applyFill="1" applyBorder="1" applyAlignment="1">
      <alignment horizontal="center"/>
    </xf>
    <xf numFmtId="0" fontId="4" fillId="12" borderId="12" xfId="0" applyFont="1" applyFill="1" applyBorder="1" applyAlignment="1">
      <alignment horizontal="center"/>
    </xf>
    <xf numFmtId="0" fontId="4" fillId="12" borderId="2" xfId="0" applyFont="1" applyFill="1" applyBorder="1" applyAlignment="1">
      <alignment horizontal="center"/>
    </xf>
    <xf numFmtId="0" fontId="4" fillId="12" borderId="4" xfId="0" applyFont="1" applyFill="1" applyBorder="1" applyAlignment="1">
      <alignment horizontal="center"/>
    </xf>
    <xf numFmtId="38" fontId="4" fillId="12" borderId="2" xfId="0" applyNumberFormat="1" applyFont="1" applyFill="1" applyBorder="1"/>
    <xf numFmtId="2" fontId="0" fillId="12" borderId="2" xfId="0" applyNumberFormat="1" applyFill="1" applyBorder="1"/>
    <xf numFmtId="0" fontId="0" fillId="12" borderId="3" xfId="0" applyFont="1" applyFill="1" applyBorder="1" applyAlignment="1">
      <alignment horizontal="center" wrapText="1"/>
    </xf>
    <xf numFmtId="40" fontId="20" fillId="12" borderId="2" xfId="0" applyNumberFormat="1" applyFont="1" applyFill="1" applyBorder="1"/>
    <xf numFmtId="40" fontId="20" fillId="12" borderId="5" xfId="0" applyNumberFormat="1" applyFont="1" applyFill="1" applyBorder="1"/>
    <xf numFmtId="0" fontId="0" fillId="12" borderId="14" xfId="0" applyFill="1" applyBorder="1" applyAlignment="1">
      <alignment horizontal="center"/>
    </xf>
    <xf numFmtId="38" fontId="0" fillId="12" borderId="33" xfId="0" applyNumberFormat="1" applyFill="1" applyBorder="1" applyAlignment="1">
      <alignment horizontal="center"/>
    </xf>
    <xf numFmtId="40" fontId="0" fillId="12" borderId="5" xfId="0" applyNumberFormat="1" applyFill="1" applyBorder="1"/>
    <xf numFmtId="40" fontId="0" fillId="12" borderId="4" xfId="0" applyNumberFormat="1" applyFill="1" applyBorder="1"/>
    <xf numFmtId="0" fontId="0" fillId="12" borderId="12" xfId="0" applyFill="1" applyBorder="1" applyAlignment="1">
      <alignment horizontal="center"/>
    </xf>
    <xf numFmtId="38" fontId="0" fillId="12" borderId="5" xfId="0" applyNumberFormat="1" applyFill="1" applyBorder="1" applyAlignment="1">
      <alignment horizontal="right"/>
    </xf>
    <xf numFmtId="38" fontId="0" fillId="12" borderId="5" xfId="0" applyNumberFormat="1" applyFill="1" applyBorder="1"/>
    <xf numFmtId="38" fontId="0" fillId="12" borderId="2" xfId="0" applyNumberFormat="1" applyFill="1" applyBorder="1" applyAlignment="1">
      <alignment horizontal="right"/>
    </xf>
    <xf numFmtId="38" fontId="0" fillId="12" borderId="2" xfId="0" applyNumberFormat="1" applyFill="1" applyBorder="1"/>
    <xf numFmtId="38" fontId="20" fillId="0" borderId="2" xfId="0" applyNumberFormat="1" applyFont="1" applyBorder="1"/>
    <xf numFmtId="38" fontId="20" fillId="0" borderId="4" xfId="0" applyNumberFormat="1" applyFont="1" applyBorder="1"/>
    <xf numFmtId="1" fontId="0" fillId="12" borderId="4" xfId="0" applyNumberFormat="1" applyFill="1" applyBorder="1"/>
    <xf numFmtId="0" fontId="5" fillId="2" borderId="53" xfId="0" applyFont="1" applyFill="1" applyBorder="1" applyAlignment="1">
      <alignment horizontal="left"/>
    </xf>
    <xf numFmtId="0" fontId="5" fillId="2" borderId="54" xfId="0" applyFont="1" applyFill="1" applyBorder="1" applyAlignment="1">
      <alignment horizontal="left"/>
    </xf>
    <xf numFmtId="0" fontId="5" fillId="2" borderId="75" xfId="0" applyFont="1" applyFill="1" applyBorder="1" applyAlignment="1">
      <alignment horizontal="left"/>
    </xf>
    <xf numFmtId="38" fontId="5" fillId="2" borderId="53" xfId="0" applyNumberFormat="1" applyFont="1" applyFill="1" applyBorder="1" applyAlignment="1">
      <alignment horizontal="left"/>
    </xf>
    <xf numFmtId="38" fontId="5" fillId="2" borderId="54" xfId="0" applyNumberFormat="1" applyFont="1" applyFill="1" applyBorder="1" applyAlignment="1">
      <alignment horizontal="left"/>
    </xf>
    <xf numFmtId="38" fontId="5" fillId="2" borderId="55" xfId="0" applyNumberFormat="1" applyFont="1" applyFill="1" applyBorder="1" applyAlignment="1">
      <alignment horizontal="left"/>
    </xf>
    <xf numFmtId="38" fontId="2" fillId="6" borderId="7" xfId="0" applyNumberFormat="1" applyFont="1" applyFill="1" applyBorder="1" applyAlignment="1">
      <alignment horizontal="left"/>
    </xf>
    <xf numFmtId="38" fontId="2" fillId="6" borderId="31" xfId="0" applyNumberFormat="1" applyFont="1" applyFill="1" applyBorder="1" applyAlignment="1">
      <alignment horizontal="left"/>
    </xf>
    <xf numFmtId="38" fontId="2" fillId="6" borderId="11" xfId="0" applyNumberFormat="1" applyFont="1" applyFill="1" applyBorder="1" applyAlignment="1">
      <alignment horizontal="left"/>
    </xf>
    <xf numFmtId="0" fontId="2" fillId="0" borderId="1"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38" fontId="1" fillId="0" borderId="20" xfId="0" applyNumberFormat="1" applyFont="1" applyBorder="1" applyAlignment="1">
      <alignment horizontal="center"/>
    </xf>
    <xf numFmtId="38" fontId="1" fillId="0" borderId="21" xfId="0" applyNumberFormat="1" applyFont="1" applyBorder="1" applyAlignment="1">
      <alignment horizontal="center"/>
    </xf>
    <xf numFmtId="38" fontId="1" fillId="0" borderId="22" xfId="0" applyNumberFormat="1" applyFont="1" applyBorder="1" applyAlignment="1">
      <alignment horizontal="center"/>
    </xf>
    <xf numFmtId="38" fontId="2" fillId="0" borderId="3" xfId="0" applyNumberFormat="1" applyFont="1" applyBorder="1" applyAlignment="1">
      <alignment horizontal="center"/>
    </xf>
    <xf numFmtId="38" fontId="2" fillId="0" borderId="1" xfId="0" applyNumberFormat="1" applyFont="1" applyBorder="1" applyAlignment="1">
      <alignment horizontal="center"/>
    </xf>
    <xf numFmtId="38" fontId="2" fillId="0" borderId="4" xfId="0" applyNumberFormat="1"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2" borderId="55" xfId="0" applyFont="1" applyFill="1" applyBorder="1" applyAlignment="1">
      <alignment horizontal="left"/>
    </xf>
    <xf numFmtId="0" fontId="2" fillId="6" borderId="7" xfId="0" applyFont="1" applyFill="1" applyBorder="1" applyAlignment="1">
      <alignment horizontal="left"/>
    </xf>
    <xf numFmtId="0" fontId="2" fillId="6" borderId="31" xfId="0" applyFont="1" applyFill="1" applyBorder="1" applyAlignment="1">
      <alignment horizontal="left"/>
    </xf>
    <xf numFmtId="0" fontId="2" fillId="6" borderId="11" xfId="0" applyFont="1" applyFill="1" applyBorder="1" applyAlignment="1">
      <alignment horizontal="left"/>
    </xf>
    <xf numFmtId="0" fontId="1" fillId="3" borderId="25" xfId="0" applyFont="1" applyFill="1" applyBorder="1" applyAlignment="1">
      <alignment horizontal="left"/>
    </xf>
    <xf numFmtId="0" fontId="1" fillId="3" borderId="24" xfId="0" applyFont="1" applyFill="1" applyBorder="1" applyAlignment="1">
      <alignment horizontal="left"/>
    </xf>
    <xf numFmtId="0" fontId="2" fillId="6" borderId="77" xfId="0" applyFont="1" applyFill="1" applyBorder="1" applyAlignment="1">
      <alignment horizontal="left"/>
    </xf>
    <xf numFmtId="0" fontId="2" fillId="6" borderId="54" xfId="0" applyFont="1" applyFill="1" applyBorder="1" applyAlignment="1">
      <alignment horizontal="left"/>
    </xf>
    <xf numFmtId="0" fontId="2" fillId="6" borderId="75" xfId="0" applyFont="1" applyFill="1" applyBorder="1" applyAlignment="1">
      <alignment horizontal="left"/>
    </xf>
    <xf numFmtId="0" fontId="1" fillId="4" borderId="25" xfId="0" applyFont="1" applyFill="1" applyBorder="1" applyAlignment="1"/>
    <xf numFmtId="0" fontId="1" fillId="4" borderId="24" xfId="0" applyFont="1" applyFill="1" applyBorder="1" applyAlignment="1"/>
    <xf numFmtId="0" fontId="1" fillId="5" borderId="25" xfId="0" applyFont="1" applyFill="1" applyBorder="1" applyAlignment="1"/>
    <xf numFmtId="0" fontId="1" fillId="5" borderId="24" xfId="0" applyFont="1" applyFill="1" applyBorder="1" applyAlignment="1"/>
    <xf numFmtId="0" fontId="5" fillId="0" borderId="3" xfId="0" applyFont="1" applyBorder="1" applyAlignment="1">
      <alignment horizontal="center"/>
    </xf>
    <xf numFmtId="0" fontId="5" fillId="0" borderId="1" xfId="0" applyFont="1" applyBorder="1" applyAlignment="1">
      <alignment horizontal="center"/>
    </xf>
    <xf numFmtId="0" fontId="5" fillId="0" borderId="4" xfId="0" applyFont="1" applyBorder="1" applyAlignment="1">
      <alignment horizontal="center"/>
    </xf>
    <xf numFmtId="0" fontId="6" fillId="0" borderId="20"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xf>
    <xf numFmtId="0" fontId="5" fillId="6" borderId="7" xfId="0" applyFont="1" applyFill="1" applyBorder="1" applyAlignment="1">
      <alignment horizontal="left"/>
    </xf>
    <xf numFmtId="0" fontId="5" fillId="6" borderId="31" xfId="0" applyFont="1" applyFill="1" applyBorder="1" applyAlignment="1">
      <alignment horizontal="left"/>
    </xf>
    <xf numFmtId="0" fontId="5" fillId="6" borderId="11" xfId="0" applyFont="1" applyFill="1" applyBorder="1" applyAlignment="1">
      <alignment horizontal="left"/>
    </xf>
    <xf numFmtId="0" fontId="6" fillId="4" borderId="25" xfId="0" applyFont="1" applyFill="1" applyBorder="1" applyAlignment="1"/>
    <xf numFmtId="0" fontId="6" fillId="4" borderId="24" xfId="0" applyFont="1" applyFill="1" applyBorder="1" applyAlignment="1"/>
    <xf numFmtId="0" fontId="6" fillId="3" borderId="25" xfId="0" applyFont="1" applyFill="1" applyBorder="1" applyAlignment="1">
      <alignment horizontal="left"/>
    </xf>
    <xf numFmtId="0" fontId="6" fillId="3" borderId="24" xfId="0" applyFont="1" applyFill="1" applyBorder="1" applyAlignment="1">
      <alignment horizontal="left"/>
    </xf>
    <xf numFmtId="0" fontId="6" fillId="5" borderId="25" xfId="0" applyFont="1" applyFill="1" applyBorder="1" applyAlignment="1"/>
    <xf numFmtId="0" fontId="6" fillId="5" borderId="24" xfId="0" applyFont="1" applyFill="1" applyBorder="1" applyAlignment="1"/>
    <xf numFmtId="0" fontId="2" fillId="6" borderId="7" xfId="0" applyFont="1" applyFill="1" applyBorder="1" applyAlignment="1">
      <alignment horizontal="left" wrapText="1"/>
    </xf>
    <xf numFmtId="0" fontId="2" fillId="6" borderId="31" xfId="0" applyFont="1" applyFill="1" applyBorder="1" applyAlignment="1">
      <alignment horizontal="left" wrapText="1"/>
    </xf>
    <xf numFmtId="0" fontId="2" fillId="6" borderId="11" xfId="0" applyFont="1" applyFill="1" applyBorder="1" applyAlignment="1">
      <alignment horizontal="left" wrapText="1"/>
    </xf>
    <xf numFmtId="0" fontId="2" fillId="6" borderId="50" xfId="0" applyFont="1" applyFill="1" applyBorder="1" applyAlignment="1">
      <alignment horizontal="left"/>
    </xf>
    <xf numFmtId="0" fontId="2" fillId="6" borderId="51" xfId="0" applyFont="1" applyFill="1" applyBorder="1" applyAlignment="1">
      <alignment horizontal="left"/>
    </xf>
    <xf numFmtId="0" fontId="2" fillId="6" borderId="52" xfId="0" applyFont="1" applyFill="1" applyBorder="1" applyAlignment="1">
      <alignment horizontal="left"/>
    </xf>
    <xf numFmtId="0" fontId="5" fillId="6" borderId="7" xfId="0" applyFont="1" applyFill="1" applyBorder="1" applyAlignment="1">
      <alignment horizontal="left" wrapText="1"/>
    </xf>
    <xf numFmtId="0" fontId="5" fillId="6" borderId="31" xfId="0" applyFont="1" applyFill="1" applyBorder="1" applyAlignment="1">
      <alignment horizontal="left" wrapText="1"/>
    </xf>
    <xf numFmtId="0" fontId="5" fillId="6" borderId="11" xfId="0" applyFont="1" applyFill="1" applyBorder="1" applyAlignment="1">
      <alignment horizontal="left" wrapText="1"/>
    </xf>
    <xf numFmtId="0" fontId="4" fillId="6" borderId="7" xfId="0" applyFont="1" applyFill="1" applyBorder="1" applyAlignment="1">
      <alignment horizontal="center"/>
    </xf>
    <xf numFmtId="0" fontId="5" fillId="6" borderId="31" xfId="0" applyFont="1" applyFill="1" applyBorder="1" applyAlignment="1">
      <alignment horizontal="center"/>
    </xf>
    <xf numFmtId="0" fontId="5" fillId="6" borderId="11" xfId="0" applyFont="1" applyFill="1" applyBorder="1" applyAlignment="1">
      <alignment horizontal="center"/>
    </xf>
    <xf numFmtId="0" fontId="9" fillId="8" borderId="72" xfId="0" applyFont="1" applyFill="1" applyBorder="1" applyAlignment="1">
      <alignment vertical="center"/>
    </xf>
    <xf numFmtId="0" fontId="9" fillId="8" borderId="68" xfId="0" applyFont="1" applyFill="1" applyBorder="1" applyAlignment="1">
      <alignment vertical="center"/>
    </xf>
    <xf numFmtId="0" fontId="9" fillId="8" borderId="72" xfId="0" applyFont="1" applyFill="1" applyBorder="1" applyAlignment="1">
      <alignment vertical="center" wrapText="1"/>
    </xf>
    <xf numFmtId="0" fontId="9" fillId="8" borderId="68" xfId="0" applyFont="1" applyFill="1" applyBorder="1" applyAlignment="1">
      <alignment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65"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71" xfId="0" applyFont="1" applyBorder="1" applyAlignment="1">
      <alignment horizontal="center" vertical="center" wrapText="1"/>
    </xf>
    <xf numFmtId="0" fontId="9" fillId="8" borderId="65" xfId="0" applyFont="1" applyFill="1" applyBorder="1" applyAlignment="1">
      <alignment horizontal="center" vertical="center"/>
    </xf>
    <xf numFmtId="0" fontId="9" fillId="8" borderId="66" xfId="0" applyFont="1" applyFill="1" applyBorder="1" applyAlignment="1">
      <alignment horizontal="center" vertical="center"/>
    </xf>
    <xf numFmtId="0" fontId="9" fillId="8" borderId="67" xfId="0" applyFont="1" applyFill="1" applyBorder="1" applyAlignment="1">
      <alignment horizontal="center" vertical="center"/>
    </xf>
    <xf numFmtId="0" fontId="9" fillId="8" borderId="65" xfId="0" applyFont="1" applyFill="1" applyBorder="1" applyAlignment="1">
      <alignment horizontal="center" vertical="center" wrapText="1"/>
    </xf>
    <xf numFmtId="0" fontId="9" fillId="8" borderId="66" xfId="0" applyFont="1" applyFill="1" applyBorder="1" applyAlignment="1">
      <alignment horizontal="center" vertical="center" wrapText="1"/>
    </xf>
    <xf numFmtId="0" fontId="9" fillId="8" borderId="71" xfId="0" applyFont="1" applyFill="1" applyBorder="1" applyAlignment="1">
      <alignment horizontal="center" vertical="center" wrapText="1"/>
    </xf>
    <xf numFmtId="0" fontId="0" fillId="0" borderId="66" xfId="0" applyBorder="1" applyAlignment="1">
      <alignment horizontal="center" vertical="center" wrapText="1"/>
    </xf>
    <xf numFmtId="0" fontId="0" fillId="0" borderId="71" xfId="0" applyBorder="1" applyAlignment="1">
      <alignment horizontal="center" vertical="center" wrapText="1"/>
    </xf>
    <xf numFmtId="0" fontId="10" fillId="12" borderId="68"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view="pageBreakPreview" zoomScaleNormal="120" zoomScaleSheetLayoutView="100" workbookViewId="0">
      <selection activeCell="G20" sqref="G20"/>
    </sheetView>
  </sheetViews>
  <sheetFormatPr defaultColWidth="9.1796875" defaultRowHeight="14.5" x14ac:dyDescent="0.35"/>
  <cols>
    <col min="1" max="1" width="32.26953125" style="48" bestFit="1" customWidth="1"/>
    <col min="2" max="2" width="94.7265625" style="49" customWidth="1"/>
    <col min="3" max="16384" width="9.1796875" style="48"/>
  </cols>
  <sheetData>
    <row r="1" spans="1:2" s="50" customFormat="1" x14ac:dyDescent="0.35">
      <c r="A1" s="47" t="s">
        <v>0</v>
      </c>
      <c r="B1" s="52"/>
    </row>
    <row r="2" spans="1:2" ht="29" x14ac:dyDescent="0.35">
      <c r="A2" s="123" t="s">
        <v>1</v>
      </c>
      <c r="B2" s="123" t="s">
        <v>2</v>
      </c>
    </row>
    <row r="3" spans="1:2" ht="87" x14ac:dyDescent="0.35">
      <c r="A3" s="124" t="s">
        <v>3</v>
      </c>
      <c r="B3" s="123" t="s">
        <v>4</v>
      </c>
    </row>
    <row r="4" spans="1:2" ht="48.75" customHeight="1" x14ac:dyDescent="0.35">
      <c r="A4" s="124" t="s">
        <v>5</v>
      </c>
      <c r="B4" s="123" t="s">
        <v>6</v>
      </c>
    </row>
    <row r="5" spans="1:2" ht="43.5" x14ac:dyDescent="0.35">
      <c r="A5" s="124" t="s">
        <v>7</v>
      </c>
      <c r="B5" s="123" t="s">
        <v>8</v>
      </c>
    </row>
    <row r="6" spans="1:2" x14ac:dyDescent="0.35">
      <c r="A6" s="48" t="s">
        <v>9</v>
      </c>
      <c r="B6" s="49" t="s">
        <v>10</v>
      </c>
    </row>
    <row r="7" spans="1:2" ht="43.5" x14ac:dyDescent="0.35">
      <c r="A7" s="48" t="s">
        <v>11</v>
      </c>
      <c r="B7" s="122" t="s">
        <v>12</v>
      </c>
    </row>
    <row r="8" spans="1:2" ht="29" x14ac:dyDescent="0.35">
      <c r="A8" s="48" t="s">
        <v>13</v>
      </c>
      <c r="B8" s="49" t="s">
        <v>14</v>
      </c>
    </row>
    <row r="9" spans="1:2" ht="27.75" customHeight="1" x14ac:dyDescent="0.35">
      <c r="A9" s="48" t="s">
        <v>15</v>
      </c>
      <c r="B9" s="49" t="s">
        <v>16</v>
      </c>
    </row>
    <row r="10" spans="1:2" ht="58" x14ac:dyDescent="0.35">
      <c r="A10" s="125" t="s">
        <v>17</v>
      </c>
      <c r="B10" s="126" t="s">
        <v>18</v>
      </c>
    </row>
    <row r="11" spans="1:2" x14ac:dyDescent="0.35">
      <c r="A11" s="48" t="s">
        <v>19</v>
      </c>
      <c r="B11" s="49" t="s">
        <v>20</v>
      </c>
    </row>
    <row r="12" spans="1:2" ht="58" x14ac:dyDescent="0.35">
      <c r="A12" s="48" t="s">
        <v>21</v>
      </c>
      <c r="B12" s="122" t="s">
        <v>22</v>
      </c>
    </row>
    <row r="13" spans="1:2" ht="29" x14ac:dyDescent="0.35">
      <c r="A13" s="48" t="s">
        <v>23</v>
      </c>
      <c r="B13" s="49" t="s">
        <v>24</v>
      </c>
    </row>
    <row r="14" spans="1:2" s="53" customFormat="1" ht="49.5" customHeight="1" x14ac:dyDescent="0.35">
      <c r="A14" s="48" t="s">
        <v>25</v>
      </c>
      <c r="B14" s="49" t="s">
        <v>26</v>
      </c>
    </row>
    <row r="15" spans="1:2" x14ac:dyDescent="0.35">
      <c r="A15" s="124" t="s">
        <v>27</v>
      </c>
      <c r="B15" s="123" t="s">
        <v>28</v>
      </c>
    </row>
    <row r="17" spans="1:2" ht="29" x14ac:dyDescent="0.35">
      <c r="A17" s="53" t="s">
        <v>29</v>
      </c>
      <c r="B17" s="54" t="s">
        <v>30</v>
      </c>
    </row>
  </sheetData>
  <sortState xmlns:xlrd2="http://schemas.microsoft.com/office/spreadsheetml/2017/richdata2" ref="A5:B21">
    <sortCondition ref="A1"/>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E95"/>
  <sheetViews>
    <sheetView topLeftCell="A64" zoomScale="50" zoomScaleNormal="50" workbookViewId="0">
      <selection activeCell="G78" sqref="G78"/>
    </sheetView>
  </sheetViews>
  <sheetFormatPr defaultColWidth="11.26953125" defaultRowHeight="14.5" x14ac:dyDescent="0.35"/>
  <cols>
    <col min="1" max="1" width="72.453125" bestFit="1" customWidth="1"/>
    <col min="2" max="2" width="15.54296875" bestFit="1" customWidth="1"/>
    <col min="3" max="3" width="13.7265625" bestFit="1" customWidth="1"/>
    <col min="4" max="4" width="15.54296875" bestFit="1" customWidth="1"/>
    <col min="5" max="5" width="13.7265625" bestFit="1" customWidth="1"/>
    <col min="6" max="6" width="15.54296875" bestFit="1" customWidth="1"/>
    <col min="7" max="7" width="14.1796875" customWidth="1"/>
    <col min="8" max="8" width="15.54296875" bestFit="1" customWidth="1"/>
    <col min="9" max="9" width="13.7265625" bestFit="1" customWidth="1"/>
    <col min="10" max="10" width="15.54296875" bestFit="1" customWidth="1"/>
    <col min="11" max="11" width="13.7265625" bestFit="1" customWidth="1"/>
    <col min="12" max="12" width="15.54296875" bestFit="1" customWidth="1"/>
    <col min="13" max="13" width="13.7265625" bestFit="1" customWidth="1"/>
    <col min="14" max="14" width="15.54296875" bestFit="1" customWidth="1"/>
    <col min="15" max="15" width="13.7265625" bestFit="1" customWidth="1"/>
    <col min="16" max="16" width="15.54296875" bestFit="1" customWidth="1"/>
    <col min="17" max="17" width="13.7265625" bestFit="1" customWidth="1"/>
    <col min="18" max="18" width="15.54296875" bestFit="1" customWidth="1"/>
    <col min="19" max="19" width="14.1796875" bestFit="1" customWidth="1"/>
    <col min="21" max="21" width="4.81640625" bestFit="1" customWidth="1"/>
  </cols>
  <sheetData>
    <row r="1" spans="1:161" s="5" customFormat="1" ht="15" thickBot="1" x14ac:dyDescent="0.4">
      <c r="A1" s="416" t="s">
        <v>31</v>
      </c>
      <c r="B1" s="417"/>
      <c r="C1" s="417"/>
      <c r="D1" s="417"/>
      <c r="E1" s="417"/>
      <c r="F1" s="417"/>
      <c r="G1" s="417"/>
      <c r="H1" s="417"/>
      <c r="I1" s="417"/>
      <c r="J1" s="417"/>
      <c r="K1" s="417"/>
      <c r="L1" s="417"/>
      <c r="M1" s="417"/>
      <c r="N1" s="230"/>
      <c r="O1" s="230"/>
      <c r="P1" s="230"/>
      <c r="Q1" s="230"/>
      <c r="R1" s="230"/>
      <c r="S1" s="230"/>
      <c r="T1" s="30"/>
      <c r="U1" s="30">
        <v>10</v>
      </c>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row>
    <row r="2" spans="1:161" s="1" customFormat="1" x14ac:dyDescent="0.35">
      <c r="A2" s="10" t="s">
        <v>32</v>
      </c>
      <c r="B2" s="409" t="s">
        <v>33</v>
      </c>
      <c r="C2" s="410"/>
      <c r="D2" s="410"/>
      <c r="E2" s="410"/>
      <c r="F2" s="410"/>
      <c r="G2" s="411"/>
      <c r="H2" s="409" t="s">
        <v>34</v>
      </c>
      <c r="I2" s="410"/>
      <c r="J2" s="410"/>
      <c r="K2" s="410"/>
      <c r="L2" s="410"/>
      <c r="M2" s="411"/>
      <c r="N2" s="409" t="s">
        <v>35</v>
      </c>
      <c r="O2" s="410"/>
      <c r="P2" s="410"/>
      <c r="Q2" s="410"/>
      <c r="R2" s="410"/>
      <c r="S2" s="411"/>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row>
    <row r="3" spans="1:161" s="2" customFormat="1" x14ac:dyDescent="0.35">
      <c r="A3" s="11"/>
      <c r="B3" s="402" t="s">
        <v>36</v>
      </c>
      <c r="C3" s="400"/>
      <c r="D3" s="400" t="s">
        <v>11</v>
      </c>
      <c r="E3" s="400"/>
      <c r="F3" s="400" t="s">
        <v>37</v>
      </c>
      <c r="G3" s="401"/>
      <c r="H3" s="402" t="s">
        <v>36</v>
      </c>
      <c r="I3" s="400"/>
      <c r="J3" s="400" t="s">
        <v>11</v>
      </c>
      <c r="K3" s="400"/>
      <c r="L3" s="400" t="s">
        <v>37</v>
      </c>
      <c r="M3" s="401"/>
      <c r="N3" s="402" t="s">
        <v>36</v>
      </c>
      <c r="O3" s="400"/>
      <c r="P3" s="400" t="s">
        <v>11</v>
      </c>
      <c r="Q3" s="400"/>
      <c r="R3" s="400" t="s">
        <v>37</v>
      </c>
      <c r="S3" s="40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row>
    <row r="4" spans="1:161" s="2" customFormat="1" x14ac:dyDescent="0.35">
      <c r="A4" s="37" t="s">
        <v>38</v>
      </c>
      <c r="B4" s="25" t="s">
        <v>39</v>
      </c>
      <c r="C4" s="32" t="s">
        <v>19</v>
      </c>
      <c r="D4" s="23" t="s">
        <v>39</v>
      </c>
      <c r="E4" s="21" t="s">
        <v>19</v>
      </c>
      <c r="F4" s="27" t="s">
        <v>39</v>
      </c>
      <c r="G4" s="28" t="s">
        <v>19</v>
      </c>
      <c r="H4" s="25" t="s">
        <v>39</v>
      </c>
      <c r="I4" s="26" t="s">
        <v>19</v>
      </c>
      <c r="J4" s="22" t="s">
        <v>39</v>
      </c>
      <c r="K4" s="21" t="s">
        <v>19</v>
      </c>
      <c r="L4" s="27" t="s">
        <v>39</v>
      </c>
      <c r="M4" s="28" t="s">
        <v>19</v>
      </c>
      <c r="N4" s="25" t="s">
        <v>39</v>
      </c>
      <c r="O4" s="26" t="s">
        <v>19</v>
      </c>
      <c r="P4" s="22" t="s">
        <v>39</v>
      </c>
      <c r="Q4" s="21" t="s">
        <v>19</v>
      </c>
      <c r="R4" s="27" t="s">
        <v>39</v>
      </c>
      <c r="S4" s="28" t="s">
        <v>19</v>
      </c>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row>
    <row r="5" spans="1:161" s="4" customFormat="1" x14ac:dyDescent="0.35">
      <c r="A5" s="33" t="s">
        <v>40</v>
      </c>
      <c r="B5" s="33"/>
      <c r="C5" s="34"/>
      <c r="D5" s="34"/>
      <c r="E5" s="34"/>
      <c r="F5" s="34"/>
      <c r="G5" s="35"/>
      <c r="H5" s="33"/>
      <c r="I5" s="34"/>
      <c r="J5" s="34"/>
      <c r="K5" s="34"/>
      <c r="L5" s="34"/>
      <c r="M5" s="35"/>
      <c r="N5" s="33"/>
      <c r="O5" s="34"/>
      <c r="P5" s="34"/>
      <c r="Q5" s="34"/>
      <c r="R5" s="34"/>
      <c r="S5" s="35"/>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row>
    <row r="6" spans="1:161" x14ac:dyDescent="0.35">
      <c r="A6" s="12" t="s">
        <v>41</v>
      </c>
      <c r="B6" s="154" t="s">
        <v>42</v>
      </c>
      <c r="C6" s="155"/>
      <c r="D6" s="156"/>
      <c r="E6" s="155"/>
      <c r="F6" s="6"/>
      <c r="G6" s="8"/>
      <c r="H6" s="154"/>
      <c r="I6" s="155"/>
      <c r="J6" s="156"/>
      <c r="K6" s="155"/>
      <c r="L6" s="6"/>
      <c r="M6" s="8"/>
      <c r="N6" s="154"/>
      <c r="O6" s="155"/>
      <c r="P6" s="156"/>
      <c r="Q6" s="155"/>
      <c r="R6" s="6"/>
      <c r="S6" s="8"/>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row>
    <row r="7" spans="1:161" x14ac:dyDescent="0.35">
      <c r="A7" s="12" t="s">
        <v>43</v>
      </c>
      <c r="B7" s="276" t="s">
        <v>44</v>
      </c>
      <c r="C7" s="277" t="s">
        <v>44</v>
      </c>
      <c r="D7" s="278" t="s">
        <v>44</v>
      </c>
      <c r="E7" s="277" t="s">
        <v>44</v>
      </c>
      <c r="F7" s="152">
        <v>73802</v>
      </c>
      <c r="G7" s="152">
        <v>0</v>
      </c>
      <c r="H7" s="276" t="s">
        <v>44</v>
      </c>
      <c r="I7" s="277" t="s">
        <v>44</v>
      </c>
      <c r="J7" s="278" t="s">
        <v>44</v>
      </c>
      <c r="K7" s="277" t="s">
        <v>44</v>
      </c>
      <c r="L7" s="152">
        <v>1349</v>
      </c>
      <c r="M7" s="152">
        <v>0</v>
      </c>
      <c r="N7" s="276" t="s">
        <v>44</v>
      </c>
      <c r="O7" s="277" t="s">
        <v>44</v>
      </c>
      <c r="P7" s="278" t="s">
        <v>44</v>
      </c>
      <c r="Q7" s="277" t="s">
        <v>44</v>
      </c>
      <c r="R7" s="152">
        <v>14105</v>
      </c>
      <c r="S7" s="152">
        <v>0</v>
      </c>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row>
    <row r="8" spans="1:161" x14ac:dyDescent="0.35">
      <c r="A8" s="12" t="s">
        <v>45</v>
      </c>
      <c r="B8" s="276" t="s">
        <v>44</v>
      </c>
      <c r="C8" s="277" t="s">
        <v>44</v>
      </c>
      <c r="D8" s="278" t="s">
        <v>44</v>
      </c>
      <c r="E8" s="277" t="s">
        <v>44</v>
      </c>
      <c r="F8" s="152">
        <v>46620</v>
      </c>
      <c r="G8" s="152">
        <v>0</v>
      </c>
      <c r="H8" s="276" t="s">
        <v>44</v>
      </c>
      <c r="I8" s="277" t="s">
        <v>44</v>
      </c>
      <c r="J8" s="278" t="s">
        <v>44</v>
      </c>
      <c r="K8" s="277" t="s">
        <v>44</v>
      </c>
      <c r="L8" s="152">
        <v>319</v>
      </c>
      <c r="M8" s="152">
        <v>0</v>
      </c>
      <c r="N8" s="276" t="s">
        <v>44</v>
      </c>
      <c r="O8" s="277" t="s">
        <v>44</v>
      </c>
      <c r="P8" s="278" t="s">
        <v>44</v>
      </c>
      <c r="Q8" s="277" t="s">
        <v>44</v>
      </c>
      <c r="R8" s="152">
        <v>2037</v>
      </c>
      <c r="S8" s="152">
        <v>0</v>
      </c>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row>
    <row r="9" spans="1:161" x14ac:dyDescent="0.35">
      <c r="A9" s="12" t="s">
        <v>46</v>
      </c>
      <c r="B9" s="276" t="s">
        <v>44</v>
      </c>
      <c r="C9" s="277" t="s">
        <v>44</v>
      </c>
      <c r="D9" s="278" t="s">
        <v>44</v>
      </c>
      <c r="E9" s="277" t="s">
        <v>44</v>
      </c>
      <c r="F9" s="152">
        <v>343</v>
      </c>
      <c r="G9" s="152">
        <v>0</v>
      </c>
      <c r="H9" s="276" t="s">
        <v>44</v>
      </c>
      <c r="I9" s="277" t="s">
        <v>44</v>
      </c>
      <c r="J9" s="278" t="s">
        <v>44</v>
      </c>
      <c r="K9" s="277" t="s">
        <v>44</v>
      </c>
      <c r="L9" s="341" t="s">
        <v>47</v>
      </c>
      <c r="M9" s="152">
        <v>0</v>
      </c>
      <c r="N9" s="276" t="s">
        <v>44</v>
      </c>
      <c r="O9" s="277" t="s">
        <v>44</v>
      </c>
      <c r="P9" s="278" t="s">
        <v>44</v>
      </c>
      <c r="Q9" s="277" t="s">
        <v>44</v>
      </c>
      <c r="R9" s="152">
        <v>4698</v>
      </c>
      <c r="S9" s="152">
        <v>0</v>
      </c>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row>
    <row r="10" spans="1:161" x14ac:dyDescent="0.35">
      <c r="A10" s="12" t="s">
        <v>48</v>
      </c>
      <c r="B10" s="276" t="s">
        <v>44</v>
      </c>
      <c r="C10" s="277" t="s">
        <v>44</v>
      </c>
      <c r="D10" s="278" t="s">
        <v>44</v>
      </c>
      <c r="E10" s="277" t="s">
        <v>44</v>
      </c>
      <c r="F10" s="152">
        <v>0</v>
      </c>
      <c r="G10" s="152">
        <v>0</v>
      </c>
      <c r="H10" s="276" t="s">
        <v>44</v>
      </c>
      <c r="I10" s="277" t="s">
        <v>44</v>
      </c>
      <c r="J10" s="278" t="s">
        <v>44</v>
      </c>
      <c r="K10" s="277" t="s">
        <v>44</v>
      </c>
      <c r="L10" s="152">
        <v>0</v>
      </c>
      <c r="M10" s="152">
        <v>0</v>
      </c>
      <c r="N10" s="276" t="s">
        <v>44</v>
      </c>
      <c r="O10" s="277" t="s">
        <v>44</v>
      </c>
      <c r="P10" s="278" t="s">
        <v>44</v>
      </c>
      <c r="Q10" s="277" t="s">
        <v>44</v>
      </c>
      <c r="R10" s="152">
        <v>15164</v>
      </c>
      <c r="S10" s="152">
        <v>0</v>
      </c>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row>
    <row r="11" spans="1:161" x14ac:dyDescent="0.35">
      <c r="A11" s="12" t="s">
        <v>49</v>
      </c>
      <c r="B11" s="276" t="s">
        <v>44</v>
      </c>
      <c r="C11" s="277" t="s">
        <v>44</v>
      </c>
      <c r="D11" s="278" t="s">
        <v>44</v>
      </c>
      <c r="E11" s="277" t="s">
        <v>44</v>
      </c>
      <c r="F11" s="152">
        <v>0</v>
      </c>
      <c r="G11" s="152">
        <v>0</v>
      </c>
      <c r="H11" s="276" t="s">
        <v>44</v>
      </c>
      <c r="I11" s="277" t="s">
        <v>44</v>
      </c>
      <c r="J11" s="278" t="s">
        <v>44</v>
      </c>
      <c r="K11" s="277" t="s">
        <v>44</v>
      </c>
      <c r="L11" s="152">
        <v>0</v>
      </c>
      <c r="M11" s="152">
        <v>0</v>
      </c>
      <c r="N11" s="276" t="s">
        <v>44</v>
      </c>
      <c r="O11" s="277" t="s">
        <v>44</v>
      </c>
      <c r="P11" s="278" t="s">
        <v>44</v>
      </c>
      <c r="Q11" s="277" t="s">
        <v>44</v>
      </c>
      <c r="R11" s="152">
        <v>788</v>
      </c>
      <c r="S11" s="152">
        <v>0</v>
      </c>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row>
    <row r="12" spans="1:161" x14ac:dyDescent="0.35">
      <c r="A12" s="12" t="s">
        <v>50</v>
      </c>
      <c r="B12" s="276" t="s">
        <v>44</v>
      </c>
      <c r="C12" s="277" t="s">
        <v>44</v>
      </c>
      <c r="D12" s="278" t="s">
        <v>44</v>
      </c>
      <c r="E12" s="277" t="s">
        <v>44</v>
      </c>
      <c r="F12" s="152">
        <v>0</v>
      </c>
      <c r="G12" s="152">
        <v>0</v>
      </c>
      <c r="H12" s="276" t="s">
        <v>44</v>
      </c>
      <c r="I12" s="277" t="s">
        <v>44</v>
      </c>
      <c r="J12" s="278" t="s">
        <v>44</v>
      </c>
      <c r="K12" s="277" t="s">
        <v>44</v>
      </c>
      <c r="L12" s="152">
        <v>0</v>
      </c>
      <c r="M12" s="152">
        <v>0</v>
      </c>
      <c r="N12" s="276" t="s">
        <v>44</v>
      </c>
      <c r="O12" s="277" t="s">
        <v>44</v>
      </c>
      <c r="P12" s="278" t="s">
        <v>44</v>
      </c>
      <c r="Q12" s="277" t="s">
        <v>44</v>
      </c>
      <c r="R12" s="152">
        <v>9995</v>
      </c>
      <c r="S12" s="152">
        <v>0</v>
      </c>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row>
    <row r="13" spans="1:161" x14ac:dyDescent="0.35">
      <c r="A13" s="12" t="s">
        <v>51</v>
      </c>
      <c r="B13" s="276" t="s">
        <v>44</v>
      </c>
      <c r="C13" s="277" t="s">
        <v>44</v>
      </c>
      <c r="D13" s="278" t="s">
        <v>44</v>
      </c>
      <c r="E13" s="277" t="s">
        <v>44</v>
      </c>
      <c r="F13" s="152">
        <v>0</v>
      </c>
      <c r="G13" s="152">
        <v>0</v>
      </c>
      <c r="H13" s="276" t="s">
        <v>44</v>
      </c>
      <c r="I13" s="277" t="s">
        <v>44</v>
      </c>
      <c r="J13" s="278" t="s">
        <v>44</v>
      </c>
      <c r="K13" s="277" t="s">
        <v>44</v>
      </c>
      <c r="L13" s="152">
        <v>0</v>
      </c>
      <c r="M13" s="152">
        <v>0</v>
      </c>
      <c r="N13" s="276" t="s">
        <v>44</v>
      </c>
      <c r="O13" s="277" t="s">
        <v>44</v>
      </c>
      <c r="P13" s="278" t="s">
        <v>44</v>
      </c>
      <c r="Q13" s="277" t="s">
        <v>44</v>
      </c>
      <c r="R13" s="152">
        <v>11719</v>
      </c>
      <c r="S13" s="152">
        <v>0</v>
      </c>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row>
    <row r="14" spans="1:161" x14ac:dyDescent="0.35">
      <c r="A14" s="12" t="s">
        <v>52</v>
      </c>
      <c r="B14" s="276" t="s">
        <v>44</v>
      </c>
      <c r="C14" s="277" t="s">
        <v>44</v>
      </c>
      <c r="D14" s="278" t="s">
        <v>44</v>
      </c>
      <c r="E14" s="277" t="s">
        <v>44</v>
      </c>
      <c r="F14" s="152">
        <v>0</v>
      </c>
      <c r="G14" s="152">
        <v>0</v>
      </c>
      <c r="H14" s="276" t="s">
        <v>44</v>
      </c>
      <c r="I14" s="277" t="s">
        <v>44</v>
      </c>
      <c r="J14" s="278" t="s">
        <v>44</v>
      </c>
      <c r="K14" s="277" t="s">
        <v>44</v>
      </c>
      <c r="L14" s="152">
        <v>0</v>
      </c>
      <c r="M14" s="152">
        <v>0</v>
      </c>
      <c r="N14" s="276" t="s">
        <v>44</v>
      </c>
      <c r="O14" s="277" t="s">
        <v>44</v>
      </c>
      <c r="P14" s="278" t="s">
        <v>44</v>
      </c>
      <c r="Q14" s="277" t="s">
        <v>44</v>
      </c>
      <c r="R14" s="152">
        <v>2072</v>
      </c>
      <c r="S14" s="152">
        <v>0</v>
      </c>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row>
    <row r="15" spans="1:161" x14ac:dyDescent="0.35">
      <c r="A15" s="12" t="s">
        <v>53</v>
      </c>
      <c r="B15" s="276" t="s">
        <v>44</v>
      </c>
      <c r="C15" s="277" t="s">
        <v>44</v>
      </c>
      <c r="D15" s="278" t="s">
        <v>44</v>
      </c>
      <c r="E15" s="277" t="s">
        <v>44</v>
      </c>
      <c r="F15" s="152">
        <v>0</v>
      </c>
      <c r="G15" s="152">
        <v>0</v>
      </c>
      <c r="H15" s="276" t="s">
        <v>44</v>
      </c>
      <c r="I15" s="277" t="s">
        <v>44</v>
      </c>
      <c r="J15" s="278" t="s">
        <v>44</v>
      </c>
      <c r="K15" s="277" t="s">
        <v>44</v>
      </c>
      <c r="L15" s="152">
        <v>0</v>
      </c>
      <c r="M15" s="152">
        <v>0</v>
      </c>
      <c r="N15" s="276" t="s">
        <v>44</v>
      </c>
      <c r="O15" s="277" t="s">
        <v>44</v>
      </c>
      <c r="P15" s="278" t="s">
        <v>44</v>
      </c>
      <c r="Q15" s="277" t="s">
        <v>44</v>
      </c>
      <c r="R15" s="152">
        <v>4980</v>
      </c>
      <c r="S15" s="152">
        <v>0</v>
      </c>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row>
    <row r="16" spans="1:161" x14ac:dyDescent="0.35">
      <c r="A16" s="12"/>
      <c r="B16" s="276"/>
      <c r="C16" s="277"/>
      <c r="D16" s="278"/>
      <c r="E16" s="277"/>
      <c r="F16" s="152"/>
      <c r="G16" s="153"/>
      <c r="H16" s="276"/>
      <c r="I16" s="277"/>
      <c r="J16" s="278"/>
      <c r="K16" s="277"/>
      <c r="L16" s="152"/>
      <c r="M16" s="153"/>
      <c r="N16" s="276"/>
      <c r="O16" s="277"/>
      <c r="P16" s="278"/>
      <c r="Q16" s="277"/>
      <c r="R16" s="152"/>
      <c r="S16" s="153"/>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row>
    <row r="17" spans="1:161" x14ac:dyDescent="0.35">
      <c r="A17" s="12" t="s">
        <v>54</v>
      </c>
      <c r="B17" s="276"/>
      <c r="C17" s="277"/>
      <c r="D17" s="278"/>
      <c r="E17" s="277"/>
      <c r="F17" s="152"/>
      <c r="G17" s="153"/>
      <c r="H17" s="276"/>
      <c r="I17" s="277"/>
      <c r="J17" s="278"/>
      <c r="K17" s="277"/>
      <c r="L17" s="152"/>
      <c r="M17" s="153"/>
      <c r="N17" s="276"/>
      <c r="O17" s="277"/>
      <c r="P17" s="278"/>
      <c r="Q17" s="277"/>
      <c r="R17" s="152"/>
      <c r="S17" s="153"/>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row>
    <row r="18" spans="1:161" x14ac:dyDescent="0.35">
      <c r="A18" s="36" t="s">
        <v>55</v>
      </c>
      <c r="B18" s="276" t="s">
        <v>44</v>
      </c>
      <c r="C18" s="277" t="s">
        <v>44</v>
      </c>
      <c r="D18" s="278" t="s">
        <v>44</v>
      </c>
      <c r="E18" s="277" t="s">
        <v>44</v>
      </c>
      <c r="F18" s="152">
        <f>SUM(F7:F17)</f>
        <v>120765</v>
      </c>
      <c r="G18" s="152">
        <v>0</v>
      </c>
      <c r="H18" s="276" t="s">
        <v>44</v>
      </c>
      <c r="I18" s="277" t="s">
        <v>44</v>
      </c>
      <c r="J18" s="278" t="s">
        <v>44</v>
      </c>
      <c r="K18" s="277" t="s">
        <v>44</v>
      </c>
      <c r="L18" s="152">
        <f>SUM(L7:L17)</f>
        <v>1668</v>
      </c>
      <c r="M18" s="152">
        <v>0</v>
      </c>
      <c r="N18" s="276" t="s">
        <v>44</v>
      </c>
      <c r="O18" s="277" t="s">
        <v>44</v>
      </c>
      <c r="P18" s="278" t="s">
        <v>44</v>
      </c>
      <c r="Q18" s="277" t="s">
        <v>44</v>
      </c>
      <c r="R18" s="152">
        <f>SUM(R7:R17)</f>
        <v>65558</v>
      </c>
      <c r="S18" s="153">
        <v>0</v>
      </c>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row>
    <row r="19" spans="1:161" s="3" customFormat="1" x14ac:dyDescent="0.35">
      <c r="A19" s="33" t="s">
        <v>56</v>
      </c>
      <c r="B19" s="33"/>
      <c r="C19" s="34"/>
      <c r="D19" s="34"/>
      <c r="E19" s="34"/>
      <c r="F19" s="34"/>
      <c r="G19" s="35"/>
      <c r="H19" s="33"/>
      <c r="I19" s="34"/>
      <c r="J19" s="34"/>
      <c r="K19" s="34"/>
      <c r="L19" s="34"/>
      <c r="M19" s="35"/>
      <c r="N19" s="33"/>
      <c r="O19" s="34"/>
      <c r="P19" s="34"/>
      <c r="Q19" s="34"/>
      <c r="R19" s="34"/>
      <c r="S19" s="35"/>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row>
    <row r="20" spans="1:161" x14ac:dyDescent="0.35">
      <c r="A20" s="12" t="s">
        <v>57</v>
      </c>
      <c r="B20" s="240"/>
      <c r="C20" s="238"/>
      <c r="D20" s="239"/>
      <c r="E20" s="238"/>
      <c r="F20" s="279"/>
      <c r="G20" s="280"/>
      <c r="H20" s="240"/>
      <c r="I20" s="238"/>
      <c r="J20" s="239"/>
      <c r="K20" s="238"/>
      <c r="L20" s="279"/>
      <c r="M20" s="280"/>
      <c r="N20" s="240"/>
      <c r="O20" s="238"/>
      <c r="P20" s="239"/>
      <c r="Q20" s="238"/>
      <c r="R20" s="279"/>
      <c r="S20" s="280"/>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row>
    <row r="21" spans="1:161" x14ac:dyDescent="0.35">
      <c r="A21" s="12" t="s">
        <v>58</v>
      </c>
      <c r="B21" s="240" t="s">
        <v>44</v>
      </c>
      <c r="C21" s="238" t="s">
        <v>44</v>
      </c>
      <c r="D21" s="239" t="s">
        <v>44</v>
      </c>
      <c r="E21" s="238" t="s">
        <v>44</v>
      </c>
      <c r="F21" s="279" t="s">
        <v>44</v>
      </c>
      <c r="G21" s="280" t="s">
        <v>44</v>
      </c>
      <c r="H21" s="240" t="s">
        <v>44</v>
      </c>
      <c r="I21" s="238" t="s">
        <v>44</v>
      </c>
      <c r="J21" s="239" t="s">
        <v>44</v>
      </c>
      <c r="K21" s="238" t="s">
        <v>44</v>
      </c>
      <c r="L21" s="279" t="s">
        <v>44</v>
      </c>
      <c r="M21" s="280" t="s">
        <v>44</v>
      </c>
      <c r="N21" s="240" t="s">
        <v>44</v>
      </c>
      <c r="O21" s="238" t="s">
        <v>44</v>
      </c>
      <c r="P21" s="239" t="s">
        <v>44</v>
      </c>
      <c r="Q21" s="238" t="s">
        <v>44</v>
      </c>
      <c r="R21" s="279" t="s">
        <v>44</v>
      </c>
      <c r="S21" s="280" t="s">
        <v>44</v>
      </c>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row>
    <row r="22" spans="1:161" x14ac:dyDescent="0.35">
      <c r="A22" s="12" t="s">
        <v>59</v>
      </c>
      <c r="B22" s="240" t="s">
        <v>44</v>
      </c>
      <c r="C22" s="238" t="s">
        <v>44</v>
      </c>
      <c r="D22" s="239" t="s">
        <v>44</v>
      </c>
      <c r="E22" s="238" t="s">
        <v>44</v>
      </c>
      <c r="F22" s="279" t="s">
        <v>44</v>
      </c>
      <c r="G22" s="280" t="s">
        <v>44</v>
      </c>
      <c r="H22" s="240" t="s">
        <v>44</v>
      </c>
      <c r="I22" s="238" t="s">
        <v>44</v>
      </c>
      <c r="J22" s="239" t="s">
        <v>44</v>
      </c>
      <c r="K22" s="238" t="s">
        <v>44</v>
      </c>
      <c r="L22" s="279" t="s">
        <v>44</v>
      </c>
      <c r="M22" s="280" t="s">
        <v>44</v>
      </c>
      <c r="N22" s="240" t="s">
        <v>44</v>
      </c>
      <c r="O22" s="238" t="s">
        <v>44</v>
      </c>
      <c r="P22" s="239" t="s">
        <v>44</v>
      </c>
      <c r="Q22" s="238" t="s">
        <v>44</v>
      </c>
      <c r="R22" s="279" t="s">
        <v>44</v>
      </c>
      <c r="S22" s="280" t="s">
        <v>44</v>
      </c>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row>
    <row r="23" spans="1:161" x14ac:dyDescent="0.35">
      <c r="A23" s="12" t="s">
        <v>60</v>
      </c>
      <c r="B23" s="240"/>
      <c r="C23" s="238"/>
      <c r="D23" s="239"/>
      <c r="E23" s="238"/>
      <c r="F23" s="279"/>
      <c r="G23" s="280"/>
      <c r="H23" s="240"/>
      <c r="I23" s="238"/>
      <c r="J23" s="239"/>
      <c r="K23" s="238"/>
      <c r="L23" s="279"/>
      <c r="M23" s="280"/>
      <c r="N23" s="240"/>
      <c r="O23" s="238"/>
      <c r="P23" s="239"/>
      <c r="Q23" s="238"/>
      <c r="R23" s="279"/>
      <c r="S23" s="280"/>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row>
    <row r="24" spans="1:161" ht="18.75" customHeight="1" thickBot="1" x14ac:dyDescent="0.4">
      <c r="A24" s="56" t="s">
        <v>55</v>
      </c>
      <c r="B24" s="281" t="s">
        <v>44</v>
      </c>
      <c r="C24" s="282" t="s">
        <v>44</v>
      </c>
      <c r="D24" s="283" t="s">
        <v>44</v>
      </c>
      <c r="E24" s="282" t="s">
        <v>44</v>
      </c>
      <c r="F24" s="284" t="s">
        <v>44</v>
      </c>
      <c r="G24" s="285" t="s">
        <v>44</v>
      </c>
      <c r="H24" s="281" t="s">
        <v>44</v>
      </c>
      <c r="I24" s="282" t="s">
        <v>44</v>
      </c>
      <c r="J24" s="283" t="s">
        <v>44</v>
      </c>
      <c r="K24" s="282" t="s">
        <v>44</v>
      </c>
      <c r="L24" s="284" t="s">
        <v>44</v>
      </c>
      <c r="M24" s="285" t="s">
        <v>44</v>
      </c>
      <c r="N24" s="281" t="s">
        <v>44</v>
      </c>
      <c r="O24" s="282" t="s">
        <v>44</v>
      </c>
      <c r="P24" s="283" t="s">
        <v>44</v>
      </c>
      <c r="Q24" s="282" t="s">
        <v>44</v>
      </c>
      <c r="R24" s="284" t="s">
        <v>44</v>
      </c>
      <c r="S24" s="285" t="s">
        <v>44</v>
      </c>
    </row>
    <row r="25" spans="1:161" x14ac:dyDescent="0.35">
      <c r="A25" s="391" t="s">
        <v>61</v>
      </c>
      <c r="B25" s="392"/>
      <c r="C25" s="392"/>
      <c r="D25" s="392"/>
      <c r="E25" s="392"/>
      <c r="F25" s="392"/>
      <c r="G25" s="392"/>
      <c r="H25" s="392"/>
      <c r="I25" s="392"/>
      <c r="J25" s="392"/>
      <c r="K25" s="392"/>
      <c r="L25" s="392"/>
      <c r="M25" s="412"/>
      <c r="N25" s="391"/>
      <c r="O25" s="392"/>
      <c r="P25" s="392"/>
      <c r="Q25" s="392"/>
      <c r="R25" s="392"/>
      <c r="S25" s="393"/>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row>
    <row r="26" spans="1:161" ht="18.75" customHeight="1" x14ac:dyDescent="0.35">
      <c r="A26" s="64" t="s">
        <v>62</v>
      </c>
      <c r="B26" s="250" t="s">
        <v>44</v>
      </c>
      <c r="C26" s="251" t="s">
        <v>44</v>
      </c>
      <c r="D26" s="252" t="s">
        <v>44</v>
      </c>
      <c r="E26" s="251" t="s">
        <v>44</v>
      </c>
      <c r="F26" s="253" t="s">
        <v>44</v>
      </c>
      <c r="G26" s="254" t="s">
        <v>44</v>
      </c>
      <c r="H26" s="250" t="s">
        <v>44</v>
      </c>
      <c r="I26" s="251" t="s">
        <v>44</v>
      </c>
      <c r="J26" s="252" t="s">
        <v>44</v>
      </c>
      <c r="K26" s="251" t="s">
        <v>44</v>
      </c>
      <c r="L26" s="253" t="s">
        <v>44</v>
      </c>
      <c r="M26" s="269" t="s">
        <v>44</v>
      </c>
      <c r="N26" s="250" t="s">
        <v>44</v>
      </c>
      <c r="O26" s="251" t="s">
        <v>44</v>
      </c>
      <c r="P26" s="252" t="s">
        <v>44</v>
      </c>
      <c r="Q26" s="251" t="s">
        <v>44</v>
      </c>
      <c r="R26" s="253" t="s">
        <v>44</v>
      </c>
      <c r="S26" s="269" t="s">
        <v>44</v>
      </c>
    </row>
    <row r="27" spans="1:161" ht="18.75" customHeight="1" thickBot="1" x14ac:dyDescent="0.4">
      <c r="A27" s="65"/>
      <c r="B27" s="66"/>
      <c r="C27" s="67"/>
      <c r="D27" s="68"/>
      <c r="E27" s="67"/>
      <c r="F27" s="69"/>
      <c r="G27" s="70"/>
      <c r="H27" s="66"/>
      <c r="I27" s="67"/>
      <c r="J27" s="68"/>
      <c r="K27" s="67"/>
      <c r="L27" s="69"/>
      <c r="M27" s="71"/>
      <c r="N27" s="66"/>
      <c r="O27" s="67"/>
      <c r="P27" s="68"/>
      <c r="Q27" s="67"/>
      <c r="R27" s="69"/>
      <c r="S27" s="71"/>
    </row>
    <row r="28" spans="1:161" x14ac:dyDescent="0.35">
      <c r="A28" s="413" t="s">
        <v>27</v>
      </c>
      <c r="B28" s="414"/>
      <c r="C28" s="414"/>
      <c r="D28" s="414"/>
      <c r="E28" s="414"/>
      <c r="F28" s="414"/>
      <c r="G28" s="414"/>
      <c r="H28" s="414"/>
      <c r="I28" s="414"/>
      <c r="J28" s="414"/>
      <c r="K28" s="414"/>
      <c r="L28" s="414"/>
      <c r="M28" s="415"/>
      <c r="N28" s="391"/>
      <c r="O28" s="392"/>
      <c r="P28" s="392"/>
      <c r="Q28" s="392"/>
      <c r="R28" s="392"/>
      <c r="S28" s="393"/>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29"/>
      <c r="EY28" s="29"/>
      <c r="EZ28" s="29"/>
      <c r="FA28" s="29"/>
      <c r="FB28" s="29"/>
      <c r="FC28" s="29"/>
      <c r="FD28" s="29"/>
      <c r="FE28" s="29"/>
    </row>
    <row r="29" spans="1:161" x14ac:dyDescent="0.35">
      <c r="A29" s="38" t="s">
        <v>63</v>
      </c>
      <c r="B29" s="286" t="s">
        <v>44</v>
      </c>
      <c r="C29" s="287" t="s">
        <v>44</v>
      </c>
      <c r="D29" s="288" t="s">
        <v>44</v>
      </c>
      <c r="E29" s="287" t="s">
        <v>44</v>
      </c>
      <c r="F29" s="289" t="s">
        <v>44</v>
      </c>
      <c r="G29" s="290" t="s">
        <v>44</v>
      </c>
      <c r="H29" s="286" t="s">
        <v>44</v>
      </c>
      <c r="I29" s="287" t="s">
        <v>44</v>
      </c>
      <c r="J29" s="288" t="s">
        <v>44</v>
      </c>
      <c r="K29" s="287" t="s">
        <v>44</v>
      </c>
      <c r="L29" s="289" t="s">
        <v>44</v>
      </c>
      <c r="M29" s="290" t="s">
        <v>44</v>
      </c>
      <c r="N29" s="286" t="s">
        <v>44</v>
      </c>
      <c r="O29" s="287" t="s">
        <v>44</v>
      </c>
      <c r="P29" s="288" t="s">
        <v>44</v>
      </c>
      <c r="Q29" s="287" t="s">
        <v>44</v>
      </c>
      <c r="R29" s="289" t="s">
        <v>44</v>
      </c>
      <c r="S29" s="290" t="s">
        <v>44</v>
      </c>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row>
    <row r="30" spans="1:161" x14ac:dyDescent="0.35">
      <c r="A30" s="38" t="s">
        <v>64</v>
      </c>
      <c r="B30" s="291" t="s">
        <v>44</v>
      </c>
      <c r="C30" s="292" t="s">
        <v>44</v>
      </c>
      <c r="D30" s="293" t="s">
        <v>44</v>
      </c>
      <c r="E30" s="292" t="s">
        <v>44</v>
      </c>
      <c r="F30" s="294" t="s">
        <v>44</v>
      </c>
      <c r="G30" s="295" t="s">
        <v>44</v>
      </c>
      <c r="H30" s="291" t="s">
        <v>44</v>
      </c>
      <c r="I30" s="292" t="s">
        <v>44</v>
      </c>
      <c r="J30" s="293" t="s">
        <v>44</v>
      </c>
      <c r="K30" s="292" t="s">
        <v>44</v>
      </c>
      <c r="L30" s="294" t="s">
        <v>44</v>
      </c>
      <c r="M30" s="295" t="s">
        <v>44</v>
      </c>
      <c r="N30" s="291" t="s">
        <v>44</v>
      </c>
      <c r="O30" s="292" t="s">
        <v>44</v>
      </c>
      <c r="P30" s="293" t="s">
        <v>44</v>
      </c>
      <c r="Q30" s="292" t="s">
        <v>44</v>
      </c>
      <c r="R30" s="294" t="s">
        <v>44</v>
      </c>
      <c r="S30" s="295" t="s">
        <v>44</v>
      </c>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row>
    <row r="31" spans="1:161" x14ac:dyDescent="0.35">
      <c r="A31" s="58" t="s">
        <v>65</v>
      </c>
      <c r="B31" s="296" t="s">
        <v>44</v>
      </c>
      <c r="C31" s="297" t="s">
        <v>44</v>
      </c>
      <c r="D31" s="298" t="s">
        <v>44</v>
      </c>
      <c r="E31" s="297" t="s">
        <v>44</v>
      </c>
      <c r="F31" s="299" t="s">
        <v>44</v>
      </c>
      <c r="G31" s="300" t="s">
        <v>44</v>
      </c>
      <c r="H31" s="296" t="s">
        <v>44</v>
      </c>
      <c r="I31" s="297" t="s">
        <v>44</v>
      </c>
      <c r="J31" s="298" t="s">
        <v>44</v>
      </c>
      <c r="K31" s="297" t="s">
        <v>44</v>
      </c>
      <c r="L31" s="299" t="s">
        <v>44</v>
      </c>
      <c r="M31" s="300" t="s">
        <v>44</v>
      </c>
      <c r="N31" s="296" t="s">
        <v>44</v>
      </c>
      <c r="O31" s="297" t="s">
        <v>44</v>
      </c>
      <c r="P31" s="298" t="s">
        <v>44</v>
      </c>
      <c r="Q31" s="297" t="s">
        <v>44</v>
      </c>
      <c r="R31" s="299" t="s">
        <v>44</v>
      </c>
      <c r="S31" s="300" t="s">
        <v>44</v>
      </c>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c r="EU31" s="29"/>
      <c r="EV31" s="29"/>
      <c r="EW31" s="29"/>
      <c r="EX31" s="29"/>
      <c r="EY31" s="29"/>
      <c r="EZ31" s="29"/>
      <c r="FA31" s="29"/>
      <c r="FB31" s="29"/>
      <c r="FC31" s="29"/>
      <c r="FD31" s="29"/>
      <c r="FE31" s="29"/>
    </row>
    <row r="32" spans="1:161" x14ac:dyDescent="0.35">
      <c r="A32" s="40" t="s">
        <v>66</v>
      </c>
      <c r="B32" s="41"/>
      <c r="C32" s="42"/>
      <c r="D32" s="43"/>
      <c r="E32" s="44"/>
      <c r="F32" s="45"/>
      <c r="G32" s="46"/>
      <c r="H32" s="41"/>
      <c r="I32" s="42"/>
      <c r="J32" s="43"/>
      <c r="K32" s="44"/>
      <c r="L32" s="45"/>
      <c r="M32" s="46"/>
      <c r="N32" s="41"/>
      <c r="O32" s="42"/>
      <c r="P32" s="43"/>
      <c r="Q32" s="44"/>
      <c r="R32" s="45"/>
      <c r="S32" s="46"/>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row>
    <row r="33" spans="1:161" x14ac:dyDescent="0.35">
      <c r="A33" s="12" t="s">
        <v>67</v>
      </c>
      <c r="B33" s="276" t="s">
        <v>44</v>
      </c>
      <c r="C33" s="277" t="s">
        <v>44</v>
      </c>
      <c r="D33" s="278" t="s">
        <v>44</v>
      </c>
      <c r="E33" s="277" t="s">
        <v>44</v>
      </c>
      <c r="F33" s="277" t="s">
        <v>44</v>
      </c>
      <c r="G33" s="342" t="s">
        <v>47</v>
      </c>
      <c r="H33" s="276" t="s">
        <v>44</v>
      </c>
      <c r="I33" s="277" t="s">
        <v>44</v>
      </c>
      <c r="J33" s="278" t="s">
        <v>44</v>
      </c>
      <c r="K33" s="277" t="s">
        <v>44</v>
      </c>
      <c r="L33" s="277" t="s">
        <v>44</v>
      </c>
      <c r="M33" s="379" t="s">
        <v>44</v>
      </c>
      <c r="N33" s="276" t="s">
        <v>44</v>
      </c>
      <c r="O33" s="277" t="s">
        <v>44</v>
      </c>
      <c r="P33" s="278" t="s">
        <v>44</v>
      </c>
      <c r="Q33" s="277" t="s">
        <v>44</v>
      </c>
      <c r="R33" s="277" t="s">
        <v>44</v>
      </c>
      <c r="S33" s="342" t="s">
        <v>47</v>
      </c>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row>
    <row r="34" spans="1:161" x14ac:dyDescent="0.35">
      <c r="A34" s="12" t="s">
        <v>68</v>
      </c>
      <c r="B34" s="276" t="s">
        <v>44</v>
      </c>
      <c r="C34" s="277" t="s">
        <v>44</v>
      </c>
      <c r="D34" s="278" t="s">
        <v>44</v>
      </c>
      <c r="E34" s="277" t="s">
        <v>44</v>
      </c>
      <c r="F34" s="277" t="s">
        <v>44</v>
      </c>
      <c r="G34" s="342" t="s">
        <v>47</v>
      </c>
      <c r="H34" s="276" t="s">
        <v>44</v>
      </c>
      <c r="I34" s="277" t="s">
        <v>44</v>
      </c>
      <c r="J34" s="278" t="s">
        <v>44</v>
      </c>
      <c r="K34" s="277" t="s">
        <v>44</v>
      </c>
      <c r="L34" s="277" t="s">
        <v>44</v>
      </c>
      <c r="M34" s="379" t="s">
        <v>44</v>
      </c>
      <c r="N34" s="276" t="s">
        <v>44</v>
      </c>
      <c r="O34" s="277" t="s">
        <v>44</v>
      </c>
      <c r="P34" s="278" t="s">
        <v>44</v>
      </c>
      <c r="Q34" s="277" t="s">
        <v>44</v>
      </c>
      <c r="R34" s="277" t="s">
        <v>44</v>
      </c>
      <c r="S34" s="342" t="s">
        <v>47</v>
      </c>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row>
    <row r="35" spans="1:161" x14ac:dyDescent="0.35">
      <c r="A35" s="12" t="s">
        <v>69</v>
      </c>
      <c r="B35" s="276" t="s">
        <v>44</v>
      </c>
      <c r="C35" s="277" t="s">
        <v>44</v>
      </c>
      <c r="D35" s="278" t="s">
        <v>44</v>
      </c>
      <c r="E35" s="277" t="s">
        <v>44</v>
      </c>
      <c r="F35" s="277" t="s">
        <v>44</v>
      </c>
      <c r="G35" s="153">
        <v>0</v>
      </c>
      <c r="H35" s="276" t="s">
        <v>44</v>
      </c>
      <c r="I35" s="277" t="s">
        <v>44</v>
      </c>
      <c r="J35" s="278" t="s">
        <v>44</v>
      </c>
      <c r="K35" s="277" t="s">
        <v>44</v>
      </c>
      <c r="L35" s="277" t="s">
        <v>44</v>
      </c>
      <c r="M35" s="379" t="s">
        <v>44</v>
      </c>
      <c r="N35" s="276" t="s">
        <v>44</v>
      </c>
      <c r="O35" s="277" t="s">
        <v>44</v>
      </c>
      <c r="P35" s="278" t="s">
        <v>44</v>
      </c>
      <c r="Q35" s="277" t="s">
        <v>44</v>
      </c>
      <c r="R35" s="277" t="s">
        <v>44</v>
      </c>
      <c r="S35" s="342" t="s">
        <v>47</v>
      </c>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row>
    <row r="36" spans="1:161" x14ac:dyDescent="0.35">
      <c r="A36" s="12" t="s">
        <v>70</v>
      </c>
      <c r="B36" s="276" t="s">
        <v>44</v>
      </c>
      <c r="C36" s="277" t="s">
        <v>44</v>
      </c>
      <c r="D36" s="278" t="s">
        <v>44</v>
      </c>
      <c r="E36" s="277" t="s">
        <v>44</v>
      </c>
      <c r="F36" s="277" t="s">
        <v>44</v>
      </c>
      <c r="G36" s="153">
        <v>0</v>
      </c>
      <c r="H36" s="276" t="s">
        <v>44</v>
      </c>
      <c r="I36" s="277" t="s">
        <v>44</v>
      </c>
      <c r="J36" s="278" t="s">
        <v>44</v>
      </c>
      <c r="K36" s="277" t="s">
        <v>44</v>
      </c>
      <c r="L36" s="277" t="s">
        <v>44</v>
      </c>
      <c r="M36" s="379" t="s">
        <v>44</v>
      </c>
      <c r="N36" s="276" t="s">
        <v>44</v>
      </c>
      <c r="O36" s="277" t="s">
        <v>44</v>
      </c>
      <c r="P36" s="278" t="s">
        <v>44</v>
      </c>
      <c r="Q36" s="277" t="s">
        <v>44</v>
      </c>
      <c r="R36" s="277" t="s">
        <v>44</v>
      </c>
      <c r="S36" s="342" t="s">
        <v>47</v>
      </c>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row>
    <row r="37" spans="1:161" x14ac:dyDescent="0.35">
      <c r="A37" s="12" t="s">
        <v>71</v>
      </c>
      <c r="B37" s="276" t="s">
        <v>44</v>
      </c>
      <c r="C37" s="277" t="s">
        <v>44</v>
      </c>
      <c r="D37" s="278" t="s">
        <v>44</v>
      </c>
      <c r="E37" s="277" t="s">
        <v>44</v>
      </c>
      <c r="F37" s="277" t="s">
        <v>44</v>
      </c>
      <c r="G37" s="153">
        <v>0</v>
      </c>
      <c r="H37" s="276" t="s">
        <v>44</v>
      </c>
      <c r="I37" s="277" t="s">
        <v>44</v>
      </c>
      <c r="J37" s="278" t="s">
        <v>44</v>
      </c>
      <c r="K37" s="277" t="s">
        <v>44</v>
      </c>
      <c r="L37" s="277" t="s">
        <v>44</v>
      </c>
      <c r="M37" s="379" t="s">
        <v>44</v>
      </c>
      <c r="N37" s="276" t="s">
        <v>44</v>
      </c>
      <c r="O37" s="277" t="s">
        <v>44</v>
      </c>
      <c r="P37" s="278" t="s">
        <v>44</v>
      </c>
      <c r="Q37" s="277" t="s">
        <v>44</v>
      </c>
      <c r="R37" s="277" t="s">
        <v>44</v>
      </c>
      <c r="S37" s="342" t="s">
        <v>47</v>
      </c>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row>
    <row r="38" spans="1:161" ht="15" thickBot="1" x14ac:dyDescent="0.4">
      <c r="A38" s="57" t="s">
        <v>72</v>
      </c>
      <c r="B38" s="276" t="s">
        <v>44</v>
      </c>
      <c r="C38" s="277" t="s">
        <v>44</v>
      </c>
      <c r="D38" s="278" t="s">
        <v>44</v>
      </c>
      <c r="E38" s="277" t="s">
        <v>44</v>
      </c>
      <c r="F38" s="277" t="s">
        <v>44</v>
      </c>
      <c r="G38" s="384" t="s">
        <v>47</v>
      </c>
      <c r="H38" s="276" t="s">
        <v>44</v>
      </c>
      <c r="I38" s="277" t="s">
        <v>44</v>
      </c>
      <c r="J38" s="278" t="s">
        <v>44</v>
      </c>
      <c r="K38" s="277" t="s">
        <v>44</v>
      </c>
      <c r="L38" s="277" t="s">
        <v>44</v>
      </c>
      <c r="M38" s="379" t="s">
        <v>44</v>
      </c>
      <c r="N38" s="276" t="s">
        <v>44</v>
      </c>
      <c r="O38" s="277" t="s">
        <v>44</v>
      </c>
      <c r="P38" s="278" t="s">
        <v>44</v>
      </c>
      <c r="Q38" s="277" t="s">
        <v>44</v>
      </c>
      <c r="R38" s="277" t="s">
        <v>44</v>
      </c>
      <c r="S38" s="385">
        <v>106</v>
      </c>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29"/>
      <c r="DA38" s="29"/>
      <c r="DB38" s="29"/>
      <c r="DC38" s="29"/>
      <c r="DD38" s="29"/>
      <c r="DE38" s="29"/>
      <c r="DF38" s="29"/>
      <c r="DG38" s="29"/>
      <c r="DH38" s="29"/>
      <c r="DI38" s="29"/>
      <c r="DJ38" s="29"/>
      <c r="DK38" s="29"/>
      <c r="DL38" s="29"/>
      <c r="DM38" s="29"/>
      <c r="DN38" s="29"/>
      <c r="DO38" s="29"/>
      <c r="DP38" s="29"/>
      <c r="DQ38" s="29"/>
      <c r="DR38" s="29"/>
      <c r="DS38" s="29"/>
      <c r="DT38" s="29"/>
      <c r="DU38" s="29"/>
      <c r="DV38" s="29"/>
      <c r="DW38" s="29"/>
      <c r="DX38" s="29"/>
      <c r="DY38" s="29"/>
      <c r="DZ38" s="29"/>
      <c r="EA38" s="29"/>
      <c r="EB38" s="29"/>
      <c r="EC38" s="29"/>
      <c r="ED38" s="29"/>
      <c r="EE38" s="29"/>
      <c r="EF38" s="29"/>
      <c r="EG38" s="29"/>
      <c r="EH38" s="29"/>
      <c r="EI38" s="29"/>
      <c r="EJ38" s="29"/>
      <c r="EK38" s="29"/>
      <c r="EL38" s="29"/>
      <c r="EM38" s="29"/>
      <c r="EN38" s="29"/>
      <c r="EO38" s="29"/>
      <c r="EP38" s="29"/>
      <c r="EQ38" s="29"/>
      <c r="ER38" s="29"/>
      <c r="ES38" s="29"/>
      <c r="ET38" s="29"/>
      <c r="EU38" s="29"/>
      <c r="EV38" s="29"/>
      <c r="EW38" s="29"/>
      <c r="EX38" s="29"/>
      <c r="EY38" s="29"/>
      <c r="EZ38" s="29"/>
      <c r="FA38" s="29"/>
      <c r="FB38" s="29"/>
      <c r="FC38" s="29"/>
      <c r="FD38" s="29"/>
      <c r="FE38" s="29"/>
    </row>
    <row r="39" spans="1:161" s="9" customFormat="1" x14ac:dyDescent="0.35">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row>
    <row r="40" spans="1:161" s="29" customFormat="1" ht="15" thickBot="1" x14ac:dyDescent="0.4">
      <c r="A40" s="338" t="s">
        <v>73</v>
      </c>
      <c r="B40" s="339"/>
      <c r="C40" s="339"/>
      <c r="D40" s="339"/>
      <c r="E40" s="339"/>
      <c r="F40" s="339"/>
      <c r="G40" s="339"/>
      <c r="H40" s="339"/>
      <c r="I40" s="339"/>
      <c r="J40" s="339"/>
      <c r="K40" s="339"/>
      <c r="L40" s="339"/>
      <c r="M40" s="339"/>
      <c r="N40" s="339"/>
      <c r="O40" s="339"/>
      <c r="P40" s="339"/>
      <c r="Q40" s="339"/>
      <c r="R40" s="339"/>
      <c r="S40" s="339"/>
    </row>
    <row r="41" spans="1:161" s="29" customFormat="1" x14ac:dyDescent="0.35">
      <c r="A41" s="10" t="s">
        <v>32</v>
      </c>
      <c r="B41" s="409" t="s">
        <v>33</v>
      </c>
      <c r="C41" s="410"/>
      <c r="D41" s="410"/>
      <c r="E41" s="410"/>
      <c r="F41" s="410"/>
      <c r="G41" s="411"/>
      <c r="H41" s="409" t="s">
        <v>34</v>
      </c>
      <c r="I41" s="410"/>
      <c r="J41" s="410"/>
      <c r="K41" s="410"/>
      <c r="L41" s="410"/>
      <c r="M41" s="411"/>
      <c r="N41" s="409" t="s">
        <v>35</v>
      </c>
      <c r="O41" s="410"/>
      <c r="P41" s="410"/>
      <c r="Q41" s="410"/>
      <c r="R41" s="410"/>
      <c r="S41" s="411"/>
    </row>
    <row r="42" spans="1:161" s="29" customFormat="1" x14ac:dyDescent="0.35">
      <c r="A42" s="11"/>
      <c r="B42" s="402" t="s">
        <v>36</v>
      </c>
      <c r="C42" s="400"/>
      <c r="D42" s="400" t="s">
        <v>11</v>
      </c>
      <c r="E42" s="400"/>
      <c r="F42" s="400" t="s">
        <v>37</v>
      </c>
      <c r="G42" s="401"/>
      <c r="H42" s="402" t="s">
        <v>36</v>
      </c>
      <c r="I42" s="400"/>
      <c r="J42" s="400" t="s">
        <v>11</v>
      </c>
      <c r="K42" s="400"/>
      <c r="L42" s="400" t="s">
        <v>37</v>
      </c>
      <c r="M42" s="401"/>
      <c r="N42" s="402" t="s">
        <v>36</v>
      </c>
      <c r="O42" s="400"/>
      <c r="P42" s="400" t="s">
        <v>11</v>
      </c>
      <c r="Q42" s="400"/>
      <c r="R42" s="400" t="s">
        <v>37</v>
      </c>
      <c r="S42" s="401"/>
    </row>
    <row r="43" spans="1:161" s="29" customFormat="1" x14ac:dyDescent="0.35">
      <c r="A43" s="37" t="s">
        <v>74</v>
      </c>
      <c r="B43" s="25" t="s">
        <v>39</v>
      </c>
      <c r="C43" s="32" t="s">
        <v>19</v>
      </c>
      <c r="D43" s="23" t="s">
        <v>39</v>
      </c>
      <c r="E43" s="21" t="s">
        <v>19</v>
      </c>
      <c r="F43" s="27" t="s">
        <v>39</v>
      </c>
      <c r="G43" s="28" t="s">
        <v>19</v>
      </c>
      <c r="H43" s="25" t="s">
        <v>39</v>
      </c>
      <c r="I43" s="26" t="s">
        <v>19</v>
      </c>
      <c r="J43" s="22" t="s">
        <v>39</v>
      </c>
      <c r="K43" s="21" t="s">
        <v>19</v>
      </c>
      <c r="L43" s="27" t="s">
        <v>39</v>
      </c>
      <c r="M43" s="28" t="s">
        <v>19</v>
      </c>
      <c r="N43" s="25" t="s">
        <v>39</v>
      </c>
      <c r="O43" s="26" t="s">
        <v>19</v>
      </c>
      <c r="P43" s="22" t="s">
        <v>39</v>
      </c>
      <c r="Q43" s="21" t="s">
        <v>19</v>
      </c>
      <c r="R43" s="27" t="s">
        <v>39</v>
      </c>
      <c r="S43" s="28" t="s">
        <v>19</v>
      </c>
    </row>
    <row r="44" spans="1:161" s="29" customFormat="1" x14ac:dyDescent="0.35">
      <c r="A44" s="33" t="s">
        <v>40</v>
      </c>
      <c r="B44" s="33"/>
      <c r="C44" s="34"/>
      <c r="D44" s="34"/>
      <c r="E44" s="34"/>
      <c r="F44" s="34"/>
      <c r="G44" s="35"/>
      <c r="H44" s="33"/>
      <c r="I44" s="34"/>
      <c r="J44" s="34"/>
      <c r="K44" s="34"/>
      <c r="L44" s="34"/>
      <c r="M44" s="35"/>
      <c r="N44" s="33"/>
      <c r="O44" s="34"/>
      <c r="P44" s="34"/>
      <c r="Q44" s="34"/>
      <c r="R44" s="34"/>
      <c r="S44" s="35"/>
    </row>
    <row r="45" spans="1:161" s="29" customFormat="1" x14ac:dyDescent="0.35">
      <c r="A45" s="12" t="s">
        <v>41</v>
      </c>
      <c r="B45" s="13" t="s">
        <v>42</v>
      </c>
      <c r="C45" s="14"/>
      <c r="D45" s="15"/>
      <c r="E45" s="14"/>
      <c r="F45" s="6"/>
      <c r="G45" s="8"/>
      <c r="H45" s="13"/>
      <c r="I45" s="14"/>
      <c r="J45" s="15"/>
      <c r="K45" s="14"/>
      <c r="L45" s="6"/>
      <c r="M45" s="8"/>
      <c r="N45" s="13"/>
      <c r="O45" s="14"/>
      <c r="P45" s="15"/>
      <c r="Q45" s="14"/>
      <c r="R45" s="6"/>
      <c r="S45" s="8"/>
    </row>
    <row r="46" spans="1:161" s="29" customFormat="1" x14ac:dyDescent="0.35">
      <c r="A46" s="158" t="s">
        <v>45</v>
      </c>
      <c r="B46" s="301" t="s">
        <v>44</v>
      </c>
      <c r="C46" s="302" t="s">
        <v>44</v>
      </c>
      <c r="D46" s="303" t="s">
        <v>44</v>
      </c>
      <c r="E46" s="302" t="s">
        <v>44</v>
      </c>
      <c r="F46" s="152">
        <v>46620</v>
      </c>
      <c r="G46" s="302" t="s">
        <v>44</v>
      </c>
      <c r="H46" s="301" t="s">
        <v>44</v>
      </c>
      <c r="I46" s="302" t="s">
        <v>44</v>
      </c>
      <c r="J46" s="303" t="s">
        <v>44</v>
      </c>
      <c r="K46" s="302" t="s">
        <v>44</v>
      </c>
      <c r="L46" s="152">
        <v>319</v>
      </c>
      <c r="M46" s="302" t="s">
        <v>44</v>
      </c>
      <c r="N46" s="301" t="s">
        <v>44</v>
      </c>
      <c r="O46" s="302" t="s">
        <v>44</v>
      </c>
      <c r="P46" s="303" t="s">
        <v>44</v>
      </c>
      <c r="Q46" s="302" t="s">
        <v>44</v>
      </c>
      <c r="R46" s="152">
        <v>2037</v>
      </c>
      <c r="S46" s="302" t="s">
        <v>44</v>
      </c>
    </row>
    <row r="47" spans="1:161" s="29" customFormat="1" x14ac:dyDescent="0.35">
      <c r="A47" s="158" t="s">
        <v>49</v>
      </c>
      <c r="B47" s="301" t="s">
        <v>44</v>
      </c>
      <c r="C47" s="302" t="s">
        <v>44</v>
      </c>
      <c r="D47" s="303" t="s">
        <v>44</v>
      </c>
      <c r="E47" s="302" t="s">
        <v>44</v>
      </c>
      <c r="F47" s="152">
        <v>0</v>
      </c>
      <c r="G47" s="302" t="s">
        <v>44</v>
      </c>
      <c r="H47" s="301" t="s">
        <v>44</v>
      </c>
      <c r="I47" s="302" t="s">
        <v>44</v>
      </c>
      <c r="J47" s="303" t="s">
        <v>44</v>
      </c>
      <c r="K47" s="302" t="s">
        <v>44</v>
      </c>
      <c r="L47" s="152">
        <v>0</v>
      </c>
      <c r="M47" s="302" t="s">
        <v>44</v>
      </c>
      <c r="N47" s="301" t="s">
        <v>44</v>
      </c>
      <c r="O47" s="302" t="s">
        <v>44</v>
      </c>
      <c r="P47" s="303" t="s">
        <v>44</v>
      </c>
      <c r="Q47" s="302" t="s">
        <v>44</v>
      </c>
      <c r="R47" s="152">
        <v>788</v>
      </c>
      <c r="S47" s="302" t="s">
        <v>44</v>
      </c>
    </row>
    <row r="48" spans="1:161" s="29" customFormat="1" x14ac:dyDescent="0.35">
      <c r="A48" s="158" t="s">
        <v>52</v>
      </c>
      <c r="B48" s="301" t="s">
        <v>44</v>
      </c>
      <c r="C48" s="302" t="s">
        <v>44</v>
      </c>
      <c r="D48" s="303" t="s">
        <v>44</v>
      </c>
      <c r="E48" s="302" t="s">
        <v>44</v>
      </c>
      <c r="F48" s="152">
        <v>0</v>
      </c>
      <c r="G48" s="302" t="s">
        <v>44</v>
      </c>
      <c r="H48" s="301" t="s">
        <v>44</v>
      </c>
      <c r="I48" s="302" t="s">
        <v>44</v>
      </c>
      <c r="J48" s="303" t="s">
        <v>44</v>
      </c>
      <c r="K48" s="302" t="s">
        <v>44</v>
      </c>
      <c r="L48" s="152">
        <v>0</v>
      </c>
      <c r="M48" s="302" t="s">
        <v>44</v>
      </c>
      <c r="N48" s="301" t="s">
        <v>44</v>
      </c>
      <c r="O48" s="302" t="s">
        <v>44</v>
      </c>
      <c r="P48" s="303" t="s">
        <v>44</v>
      </c>
      <c r="Q48" s="302" t="s">
        <v>44</v>
      </c>
      <c r="R48" s="152">
        <v>2072</v>
      </c>
      <c r="S48" s="302" t="s">
        <v>44</v>
      </c>
    </row>
    <row r="49" spans="1:161" s="29" customFormat="1" x14ac:dyDescent="0.35">
      <c r="A49" s="162" t="s">
        <v>55</v>
      </c>
      <c r="B49" s="301" t="s">
        <v>44</v>
      </c>
      <c r="C49" s="302" t="s">
        <v>44</v>
      </c>
      <c r="D49" s="303" t="s">
        <v>44</v>
      </c>
      <c r="E49" s="302" t="s">
        <v>44</v>
      </c>
      <c r="F49" s="152">
        <f>SUM(F46:F48)</f>
        <v>46620</v>
      </c>
      <c r="G49" s="302" t="s">
        <v>44</v>
      </c>
      <c r="H49" s="301" t="s">
        <v>44</v>
      </c>
      <c r="I49" s="302" t="s">
        <v>44</v>
      </c>
      <c r="J49" s="303" t="s">
        <v>44</v>
      </c>
      <c r="K49" s="302" t="s">
        <v>44</v>
      </c>
      <c r="L49" s="152">
        <f>SUM(L46:L48)</f>
        <v>319</v>
      </c>
      <c r="M49" s="302" t="s">
        <v>44</v>
      </c>
      <c r="N49" s="301" t="s">
        <v>44</v>
      </c>
      <c r="O49" s="302" t="s">
        <v>44</v>
      </c>
      <c r="P49" s="303" t="s">
        <v>44</v>
      </c>
      <c r="Q49" s="302" t="s">
        <v>44</v>
      </c>
      <c r="R49" s="152">
        <f>SUM(R46:R48)</f>
        <v>4897</v>
      </c>
      <c r="S49" s="302" t="s">
        <v>44</v>
      </c>
    </row>
    <row r="50" spans="1:161" s="29" customFormat="1" x14ac:dyDescent="0.35">
      <c r="A50" s="163" t="s">
        <v>56</v>
      </c>
      <c r="B50" s="163"/>
      <c r="C50" s="164"/>
      <c r="D50" s="164"/>
      <c r="E50" s="164"/>
      <c r="F50" s="164"/>
      <c r="G50" s="165"/>
      <c r="H50" s="163"/>
      <c r="I50" s="164"/>
      <c r="J50" s="164"/>
      <c r="K50" s="164"/>
      <c r="L50" s="164"/>
      <c r="M50" s="165"/>
      <c r="N50" s="163"/>
      <c r="O50" s="164"/>
      <c r="P50" s="164"/>
      <c r="Q50" s="164"/>
      <c r="R50" s="164"/>
      <c r="S50" s="165"/>
    </row>
    <row r="51" spans="1:161" s="29" customFormat="1" x14ac:dyDescent="0.35">
      <c r="A51" s="158" t="s">
        <v>57</v>
      </c>
      <c r="B51" s="166"/>
      <c r="C51" s="160"/>
      <c r="D51" s="161"/>
      <c r="E51" s="160"/>
      <c r="F51" s="152"/>
      <c r="G51" s="153"/>
      <c r="H51" s="166"/>
      <c r="I51" s="160"/>
      <c r="J51" s="161"/>
      <c r="K51" s="160"/>
      <c r="L51" s="152"/>
      <c r="M51" s="153"/>
      <c r="N51" s="166"/>
      <c r="O51" s="160"/>
      <c r="P51" s="161"/>
      <c r="Q51" s="160"/>
      <c r="R51" s="152"/>
      <c r="S51" s="153"/>
    </row>
    <row r="52" spans="1:161" s="29" customFormat="1" x14ac:dyDescent="0.35">
      <c r="A52" s="158" t="s">
        <v>58</v>
      </c>
      <c r="B52" s="304" t="s">
        <v>44</v>
      </c>
      <c r="C52" s="302" t="s">
        <v>44</v>
      </c>
      <c r="D52" s="303" t="s">
        <v>44</v>
      </c>
      <c r="E52" s="302" t="s">
        <v>44</v>
      </c>
      <c r="F52" s="308" t="s">
        <v>44</v>
      </c>
      <c r="G52" s="309" t="s">
        <v>44</v>
      </c>
      <c r="H52" s="304" t="s">
        <v>44</v>
      </c>
      <c r="I52" s="302" t="s">
        <v>44</v>
      </c>
      <c r="J52" s="303" t="s">
        <v>44</v>
      </c>
      <c r="K52" s="302" t="s">
        <v>44</v>
      </c>
      <c r="L52" s="308" t="s">
        <v>44</v>
      </c>
      <c r="M52" s="309" t="s">
        <v>44</v>
      </c>
      <c r="N52" s="304" t="s">
        <v>44</v>
      </c>
      <c r="O52" s="302" t="s">
        <v>44</v>
      </c>
      <c r="P52" s="303" t="s">
        <v>44</v>
      </c>
      <c r="Q52" s="302" t="s">
        <v>44</v>
      </c>
      <c r="R52" s="308" t="s">
        <v>44</v>
      </c>
      <c r="S52" s="309" t="s">
        <v>44</v>
      </c>
    </row>
    <row r="53" spans="1:161" s="29" customFormat="1" x14ac:dyDescent="0.35">
      <c r="A53" s="158" t="s">
        <v>59</v>
      </c>
      <c r="B53" s="304" t="s">
        <v>44</v>
      </c>
      <c r="C53" s="302" t="s">
        <v>44</v>
      </c>
      <c r="D53" s="303" t="s">
        <v>44</v>
      </c>
      <c r="E53" s="302" t="s">
        <v>44</v>
      </c>
      <c r="F53" s="308" t="s">
        <v>44</v>
      </c>
      <c r="G53" s="309" t="s">
        <v>44</v>
      </c>
      <c r="H53" s="304" t="s">
        <v>44</v>
      </c>
      <c r="I53" s="302" t="s">
        <v>44</v>
      </c>
      <c r="J53" s="303" t="s">
        <v>44</v>
      </c>
      <c r="K53" s="302" t="s">
        <v>44</v>
      </c>
      <c r="L53" s="308" t="s">
        <v>44</v>
      </c>
      <c r="M53" s="309" t="s">
        <v>44</v>
      </c>
      <c r="N53" s="304" t="s">
        <v>44</v>
      </c>
      <c r="O53" s="302" t="s">
        <v>44</v>
      </c>
      <c r="P53" s="303" t="s">
        <v>44</v>
      </c>
      <c r="Q53" s="302" t="s">
        <v>44</v>
      </c>
      <c r="R53" s="308" t="s">
        <v>44</v>
      </c>
      <c r="S53" s="309" t="s">
        <v>44</v>
      </c>
    </row>
    <row r="54" spans="1:161" s="29" customFormat="1" x14ac:dyDescent="0.35">
      <c r="A54" s="158" t="s">
        <v>60</v>
      </c>
      <c r="B54" s="304"/>
      <c r="C54" s="302"/>
      <c r="D54" s="303"/>
      <c r="E54" s="302"/>
      <c r="F54" s="308"/>
      <c r="G54" s="309"/>
      <c r="H54" s="304"/>
      <c r="I54" s="302"/>
      <c r="J54" s="303"/>
      <c r="K54" s="302"/>
      <c r="L54" s="308"/>
      <c r="M54" s="309"/>
      <c r="N54" s="304"/>
      <c r="O54" s="302"/>
      <c r="P54" s="303"/>
      <c r="Q54" s="302"/>
      <c r="R54" s="308"/>
      <c r="S54" s="309"/>
    </row>
    <row r="55" spans="1:161" s="29" customFormat="1" ht="15" thickBot="1" x14ac:dyDescent="0.4">
      <c r="A55" s="167" t="s">
        <v>55</v>
      </c>
      <c r="B55" s="305" t="s">
        <v>44</v>
      </c>
      <c r="C55" s="306" t="s">
        <v>44</v>
      </c>
      <c r="D55" s="307" t="s">
        <v>44</v>
      </c>
      <c r="E55" s="306" t="s">
        <v>44</v>
      </c>
      <c r="F55" s="310" t="s">
        <v>44</v>
      </c>
      <c r="G55" s="311" t="s">
        <v>44</v>
      </c>
      <c r="H55" s="305" t="s">
        <v>44</v>
      </c>
      <c r="I55" s="306" t="s">
        <v>44</v>
      </c>
      <c r="J55" s="307" t="s">
        <v>44</v>
      </c>
      <c r="K55" s="306" t="s">
        <v>44</v>
      </c>
      <c r="L55" s="310" t="s">
        <v>44</v>
      </c>
      <c r="M55" s="311" t="s">
        <v>44</v>
      </c>
      <c r="N55" s="305" t="s">
        <v>44</v>
      </c>
      <c r="O55" s="306" t="s">
        <v>44</v>
      </c>
      <c r="P55" s="307" t="s">
        <v>44</v>
      </c>
      <c r="Q55" s="306" t="s">
        <v>44</v>
      </c>
      <c r="R55" s="310" t="s">
        <v>44</v>
      </c>
      <c r="S55" s="311" t="s">
        <v>44</v>
      </c>
    </row>
    <row r="56" spans="1:161" x14ac:dyDescent="0.35">
      <c r="A56" s="394" t="s">
        <v>61</v>
      </c>
      <c r="B56" s="395"/>
      <c r="C56" s="395"/>
      <c r="D56" s="395"/>
      <c r="E56" s="395"/>
      <c r="F56" s="395"/>
      <c r="G56" s="395"/>
      <c r="H56" s="395"/>
      <c r="I56" s="395"/>
      <c r="J56" s="395"/>
      <c r="K56" s="395"/>
      <c r="L56" s="395"/>
      <c r="M56" s="396"/>
      <c r="N56" s="391"/>
      <c r="O56" s="392"/>
      <c r="P56" s="392"/>
      <c r="Q56" s="392"/>
      <c r="R56" s="392"/>
      <c r="S56" s="393"/>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row>
    <row r="57" spans="1:161" ht="18.75" customHeight="1" x14ac:dyDescent="0.35">
      <c r="A57" s="168" t="s">
        <v>62</v>
      </c>
      <c r="B57" s="312" t="s">
        <v>44</v>
      </c>
      <c r="C57" s="313" t="s">
        <v>44</v>
      </c>
      <c r="D57" s="314" t="s">
        <v>44</v>
      </c>
      <c r="E57" s="313" t="s">
        <v>44</v>
      </c>
      <c r="F57" s="315" t="s">
        <v>44</v>
      </c>
      <c r="G57" s="316" t="s">
        <v>44</v>
      </c>
      <c r="H57" s="312" t="s">
        <v>44</v>
      </c>
      <c r="I57" s="313" t="s">
        <v>44</v>
      </c>
      <c r="J57" s="314" t="s">
        <v>44</v>
      </c>
      <c r="K57" s="313" t="s">
        <v>44</v>
      </c>
      <c r="L57" s="315" t="s">
        <v>44</v>
      </c>
      <c r="M57" s="317" t="s">
        <v>44</v>
      </c>
      <c r="N57" s="312" t="s">
        <v>44</v>
      </c>
      <c r="O57" s="313" t="s">
        <v>44</v>
      </c>
      <c r="P57" s="314" t="s">
        <v>44</v>
      </c>
      <c r="Q57" s="313" t="s">
        <v>44</v>
      </c>
      <c r="R57" s="315" t="s">
        <v>44</v>
      </c>
      <c r="S57" s="317" t="s">
        <v>44</v>
      </c>
    </row>
    <row r="58" spans="1:161" ht="18.75" customHeight="1" thickBot="1" x14ac:dyDescent="0.4">
      <c r="A58" s="169"/>
      <c r="B58" s="170"/>
      <c r="C58" s="171"/>
      <c r="D58" s="172"/>
      <c r="E58" s="171"/>
      <c r="F58" s="173"/>
      <c r="G58" s="174"/>
      <c r="H58" s="170"/>
      <c r="I58" s="171"/>
      <c r="J58" s="172"/>
      <c r="K58" s="171"/>
      <c r="L58" s="173"/>
      <c r="M58" s="175"/>
      <c r="N58" s="170"/>
      <c r="O58" s="171"/>
      <c r="P58" s="172"/>
      <c r="Q58" s="171"/>
      <c r="R58" s="173"/>
      <c r="S58" s="175"/>
    </row>
    <row r="59" spans="1:161" s="29" customFormat="1" x14ac:dyDescent="0.35">
      <c r="A59" s="397" t="s">
        <v>27</v>
      </c>
      <c r="B59" s="398"/>
      <c r="C59" s="398"/>
      <c r="D59" s="398"/>
      <c r="E59" s="398"/>
      <c r="F59" s="398"/>
      <c r="G59" s="398"/>
      <c r="H59" s="398"/>
      <c r="I59" s="398"/>
      <c r="J59" s="398"/>
      <c r="K59" s="398"/>
      <c r="L59" s="398"/>
      <c r="M59" s="399"/>
      <c r="N59" s="391"/>
      <c r="O59" s="392"/>
      <c r="P59" s="392"/>
      <c r="Q59" s="392"/>
      <c r="R59" s="392"/>
      <c r="S59" s="393"/>
    </row>
    <row r="60" spans="1:161" s="29" customFormat="1" x14ac:dyDescent="0.35">
      <c r="A60" s="176" t="s">
        <v>76</v>
      </c>
      <c r="B60" s="323" t="s">
        <v>44</v>
      </c>
      <c r="C60" s="324" t="s">
        <v>44</v>
      </c>
      <c r="D60" s="325" t="s">
        <v>44</v>
      </c>
      <c r="E60" s="324" t="s">
        <v>44</v>
      </c>
      <c r="F60" s="326" t="s">
        <v>44</v>
      </c>
      <c r="G60" s="327" t="s">
        <v>44</v>
      </c>
      <c r="H60" s="323" t="s">
        <v>44</v>
      </c>
      <c r="I60" s="324" t="s">
        <v>44</v>
      </c>
      <c r="J60" s="325" t="s">
        <v>44</v>
      </c>
      <c r="K60" s="324" t="s">
        <v>44</v>
      </c>
      <c r="L60" s="326" t="s">
        <v>44</v>
      </c>
      <c r="M60" s="327" t="s">
        <v>44</v>
      </c>
      <c r="N60" s="323" t="s">
        <v>44</v>
      </c>
      <c r="O60" s="324" t="s">
        <v>44</v>
      </c>
      <c r="P60" s="325" t="s">
        <v>44</v>
      </c>
      <c r="Q60" s="324" t="s">
        <v>44</v>
      </c>
      <c r="R60" s="326" t="s">
        <v>44</v>
      </c>
      <c r="S60" s="327" t="s">
        <v>44</v>
      </c>
    </row>
    <row r="61" spans="1:161" s="29" customFormat="1" x14ac:dyDescent="0.35">
      <c r="A61" s="176" t="s">
        <v>64</v>
      </c>
      <c r="B61" s="328" t="s">
        <v>44</v>
      </c>
      <c r="C61" s="329" t="s">
        <v>44</v>
      </c>
      <c r="D61" s="330" t="s">
        <v>44</v>
      </c>
      <c r="E61" s="329" t="s">
        <v>44</v>
      </c>
      <c r="F61" s="331" t="s">
        <v>44</v>
      </c>
      <c r="G61" s="332" t="s">
        <v>44</v>
      </c>
      <c r="H61" s="328" t="s">
        <v>44</v>
      </c>
      <c r="I61" s="329" t="s">
        <v>44</v>
      </c>
      <c r="J61" s="330" t="s">
        <v>44</v>
      </c>
      <c r="K61" s="329" t="s">
        <v>44</v>
      </c>
      <c r="L61" s="331" t="s">
        <v>44</v>
      </c>
      <c r="M61" s="332" t="s">
        <v>44</v>
      </c>
      <c r="N61" s="328" t="s">
        <v>44</v>
      </c>
      <c r="O61" s="329" t="s">
        <v>44</v>
      </c>
      <c r="P61" s="330" t="s">
        <v>44</v>
      </c>
      <c r="Q61" s="329" t="s">
        <v>44</v>
      </c>
      <c r="R61" s="331" t="s">
        <v>44</v>
      </c>
      <c r="S61" s="332" t="s">
        <v>44</v>
      </c>
    </row>
    <row r="62" spans="1:161" s="29" customFormat="1" x14ac:dyDescent="0.35">
      <c r="A62" s="177" t="s">
        <v>66</v>
      </c>
      <c r="B62" s="178"/>
      <c r="C62" s="179"/>
      <c r="D62" s="180"/>
      <c r="E62" s="181"/>
      <c r="F62" s="182"/>
      <c r="G62" s="183"/>
      <c r="H62" s="178"/>
      <c r="I62" s="179"/>
      <c r="J62" s="180"/>
      <c r="K62" s="181"/>
      <c r="L62" s="182"/>
      <c r="M62" s="183"/>
      <c r="N62" s="178"/>
      <c r="O62" s="179"/>
      <c r="P62" s="180"/>
      <c r="Q62" s="181"/>
      <c r="R62" s="182"/>
      <c r="S62" s="183"/>
    </row>
    <row r="63" spans="1:161" s="29" customFormat="1" ht="30" customHeight="1" x14ac:dyDescent="0.35">
      <c r="A63" s="184" t="s">
        <v>72</v>
      </c>
      <c r="B63" s="304" t="s">
        <v>44</v>
      </c>
      <c r="C63" s="302" t="s">
        <v>44</v>
      </c>
      <c r="D63" s="303" t="s">
        <v>44</v>
      </c>
      <c r="E63" s="333" t="s">
        <v>44</v>
      </c>
      <c r="F63" s="308" t="s">
        <v>44</v>
      </c>
      <c r="G63" s="309" t="s">
        <v>44</v>
      </c>
      <c r="H63" s="304" t="s">
        <v>44</v>
      </c>
      <c r="I63" s="302" t="s">
        <v>44</v>
      </c>
      <c r="J63" s="303" t="s">
        <v>44</v>
      </c>
      <c r="K63" s="333" t="s">
        <v>44</v>
      </c>
      <c r="L63" s="308" t="s">
        <v>44</v>
      </c>
      <c r="M63" s="309" t="s">
        <v>44</v>
      </c>
      <c r="N63" s="304" t="s">
        <v>44</v>
      </c>
      <c r="O63" s="302" t="s">
        <v>44</v>
      </c>
      <c r="P63" s="303" t="s">
        <v>44</v>
      </c>
      <c r="Q63" s="333" t="s">
        <v>44</v>
      </c>
      <c r="R63" s="308" t="s">
        <v>44</v>
      </c>
      <c r="S63" s="309" t="s">
        <v>44</v>
      </c>
    </row>
    <row r="64" spans="1:161" s="29" customFormat="1" ht="15" thickBot="1" x14ac:dyDescent="0.4">
      <c r="A64" s="185"/>
      <c r="B64" s="186"/>
      <c r="C64" s="187"/>
      <c r="D64" s="188"/>
      <c r="E64" s="189"/>
      <c r="F64" s="190"/>
      <c r="G64" s="191"/>
      <c r="H64" s="186"/>
      <c r="I64" s="187"/>
      <c r="J64" s="188"/>
      <c r="K64" s="189"/>
      <c r="L64" s="190"/>
      <c r="M64" s="191"/>
      <c r="N64" s="186"/>
      <c r="O64" s="187"/>
      <c r="P64" s="188"/>
      <c r="Q64" s="189"/>
      <c r="R64" s="190"/>
      <c r="S64" s="191"/>
    </row>
    <row r="65" spans="1:19" s="29" customFormat="1" ht="15" thickBot="1" x14ac:dyDescent="0.4">
      <c r="A65" s="192" t="s">
        <v>77</v>
      </c>
      <c r="B65" s="193"/>
      <c r="C65" s="193"/>
      <c r="D65" s="193"/>
      <c r="E65" s="193"/>
      <c r="F65" s="193"/>
      <c r="G65" s="193"/>
      <c r="H65" s="193"/>
      <c r="I65" s="193"/>
      <c r="J65" s="193"/>
      <c r="K65" s="193"/>
      <c r="L65" s="193"/>
      <c r="M65" s="193"/>
      <c r="N65" s="193"/>
      <c r="O65" s="193"/>
      <c r="P65" s="193"/>
      <c r="Q65" s="193"/>
      <c r="R65" s="193"/>
      <c r="S65" s="193"/>
    </row>
    <row r="66" spans="1:19" s="29" customFormat="1" x14ac:dyDescent="0.35">
      <c r="A66" s="194" t="s">
        <v>32</v>
      </c>
      <c r="B66" s="403" t="s">
        <v>33</v>
      </c>
      <c r="C66" s="404"/>
      <c r="D66" s="404"/>
      <c r="E66" s="404"/>
      <c r="F66" s="404"/>
      <c r="G66" s="405"/>
      <c r="H66" s="403" t="s">
        <v>34</v>
      </c>
      <c r="I66" s="404"/>
      <c r="J66" s="404"/>
      <c r="K66" s="404"/>
      <c r="L66" s="404"/>
      <c r="M66" s="405"/>
      <c r="N66" s="403" t="s">
        <v>35</v>
      </c>
      <c r="O66" s="404"/>
      <c r="P66" s="404"/>
      <c r="Q66" s="404"/>
      <c r="R66" s="404"/>
      <c r="S66" s="405"/>
    </row>
    <row r="67" spans="1:19" s="29" customFormat="1" x14ac:dyDescent="0.35">
      <c r="A67" s="195"/>
      <c r="B67" s="406" t="s">
        <v>36</v>
      </c>
      <c r="C67" s="407"/>
      <c r="D67" s="407" t="s">
        <v>11</v>
      </c>
      <c r="E67" s="407"/>
      <c r="F67" s="407" t="s">
        <v>37</v>
      </c>
      <c r="G67" s="408"/>
      <c r="H67" s="406" t="s">
        <v>36</v>
      </c>
      <c r="I67" s="407"/>
      <c r="J67" s="407" t="s">
        <v>11</v>
      </c>
      <c r="K67" s="407"/>
      <c r="L67" s="407" t="s">
        <v>37</v>
      </c>
      <c r="M67" s="408"/>
      <c r="N67" s="406" t="s">
        <v>36</v>
      </c>
      <c r="O67" s="407"/>
      <c r="P67" s="407" t="s">
        <v>11</v>
      </c>
      <c r="Q67" s="407"/>
      <c r="R67" s="407" t="s">
        <v>37</v>
      </c>
      <c r="S67" s="408"/>
    </row>
    <row r="68" spans="1:19" s="29" customFormat="1" x14ac:dyDescent="0.35">
      <c r="A68" s="196" t="s">
        <v>74</v>
      </c>
      <c r="B68" s="197" t="s">
        <v>39</v>
      </c>
      <c r="C68" s="198" t="s">
        <v>19</v>
      </c>
      <c r="D68" s="199" t="s">
        <v>39</v>
      </c>
      <c r="E68" s="200" t="s">
        <v>19</v>
      </c>
      <c r="F68" s="201" t="s">
        <v>39</v>
      </c>
      <c r="G68" s="202" t="s">
        <v>19</v>
      </c>
      <c r="H68" s="197" t="s">
        <v>39</v>
      </c>
      <c r="I68" s="203" t="s">
        <v>19</v>
      </c>
      <c r="J68" s="204" t="s">
        <v>39</v>
      </c>
      <c r="K68" s="200" t="s">
        <v>19</v>
      </c>
      <c r="L68" s="201" t="s">
        <v>39</v>
      </c>
      <c r="M68" s="202" t="s">
        <v>19</v>
      </c>
      <c r="N68" s="197" t="s">
        <v>39</v>
      </c>
      <c r="O68" s="203" t="s">
        <v>19</v>
      </c>
      <c r="P68" s="204" t="s">
        <v>39</v>
      </c>
      <c r="Q68" s="200" t="s">
        <v>19</v>
      </c>
      <c r="R68" s="201" t="s">
        <v>39</v>
      </c>
      <c r="S68" s="202" t="s">
        <v>19</v>
      </c>
    </row>
    <row r="69" spans="1:19" s="29" customFormat="1" x14ac:dyDescent="0.35">
      <c r="A69" s="163" t="s">
        <v>40</v>
      </c>
      <c r="B69" s="163"/>
      <c r="C69" s="164"/>
      <c r="D69" s="164"/>
      <c r="E69" s="164"/>
      <c r="F69" s="164"/>
      <c r="G69" s="165"/>
      <c r="H69" s="163"/>
      <c r="I69" s="164"/>
      <c r="J69" s="164"/>
      <c r="K69" s="164"/>
      <c r="L69" s="164"/>
      <c r="M69" s="165"/>
      <c r="N69" s="163"/>
      <c r="O69" s="164"/>
      <c r="P69" s="164"/>
      <c r="Q69" s="164"/>
      <c r="R69" s="164"/>
      <c r="S69" s="165"/>
    </row>
    <row r="70" spans="1:19" s="29" customFormat="1" x14ac:dyDescent="0.35">
      <c r="A70" s="158" t="s">
        <v>41</v>
      </c>
      <c r="B70" s="159" t="s">
        <v>42</v>
      </c>
      <c r="C70" s="160"/>
      <c r="D70" s="161"/>
      <c r="E70" s="160"/>
      <c r="F70" s="152"/>
      <c r="G70" s="153"/>
      <c r="H70" s="159"/>
      <c r="I70" s="160"/>
      <c r="J70" s="161"/>
      <c r="K70" s="160"/>
      <c r="L70" s="152"/>
      <c r="M70" s="153"/>
      <c r="N70" s="159"/>
      <c r="O70" s="160"/>
      <c r="P70" s="161"/>
      <c r="Q70" s="160"/>
      <c r="R70" s="152"/>
      <c r="S70" s="153"/>
    </row>
    <row r="71" spans="1:19" s="29" customFormat="1" x14ac:dyDescent="0.35">
      <c r="A71" s="158" t="s">
        <v>43</v>
      </c>
      <c r="B71" s="301" t="s">
        <v>44</v>
      </c>
      <c r="C71" s="302" t="s">
        <v>44</v>
      </c>
      <c r="D71" s="303" t="s">
        <v>44</v>
      </c>
      <c r="E71" s="302" t="s">
        <v>44</v>
      </c>
      <c r="F71" s="152">
        <v>1653</v>
      </c>
      <c r="G71" s="302" t="s">
        <v>44</v>
      </c>
      <c r="H71" s="301" t="s">
        <v>44</v>
      </c>
      <c r="I71" s="302" t="s">
        <v>44</v>
      </c>
      <c r="J71" s="303" t="s">
        <v>44</v>
      </c>
      <c r="K71" s="302" t="s">
        <v>44</v>
      </c>
      <c r="L71" s="343" t="s">
        <v>47</v>
      </c>
      <c r="M71" s="302" t="s">
        <v>44</v>
      </c>
      <c r="N71" s="301" t="s">
        <v>44</v>
      </c>
      <c r="O71" s="302" t="s">
        <v>44</v>
      </c>
      <c r="P71" s="303" t="s">
        <v>44</v>
      </c>
      <c r="Q71" s="302" t="s">
        <v>44</v>
      </c>
      <c r="R71" s="343" t="s">
        <v>47</v>
      </c>
      <c r="S71" s="302" t="s">
        <v>44</v>
      </c>
    </row>
    <row r="72" spans="1:19" s="29" customFormat="1" x14ac:dyDescent="0.35">
      <c r="A72" s="158" t="s">
        <v>45</v>
      </c>
      <c r="B72" s="301" t="s">
        <v>44</v>
      </c>
      <c r="C72" s="302" t="s">
        <v>44</v>
      </c>
      <c r="D72" s="303" t="s">
        <v>44</v>
      </c>
      <c r="E72" s="302" t="s">
        <v>44</v>
      </c>
      <c r="F72" s="152">
        <v>1961</v>
      </c>
      <c r="G72" s="302" t="s">
        <v>44</v>
      </c>
      <c r="H72" s="301" t="s">
        <v>44</v>
      </c>
      <c r="I72" s="302" t="s">
        <v>44</v>
      </c>
      <c r="J72" s="303" t="s">
        <v>44</v>
      </c>
      <c r="K72" s="302" t="s">
        <v>44</v>
      </c>
      <c r="L72" s="343" t="s">
        <v>47</v>
      </c>
      <c r="M72" s="302" t="s">
        <v>44</v>
      </c>
      <c r="N72" s="301" t="s">
        <v>44</v>
      </c>
      <c r="O72" s="302" t="s">
        <v>44</v>
      </c>
      <c r="P72" s="303" t="s">
        <v>44</v>
      </c>
      <c r="Q72" s="302" t="s">
        <v>44</v>
      </c>
      <c r="R72" s="343" t="s">
        <v>47</v>
      </c>
      <c r="S72" s="302" t="s">
        <v>44</v>
      </c>
    </row>
    <row r="73" spans="1:19" s="29" customFormat="1" x14ac:dyDescent="0.35">
      <c r="A73" s="158" t="s">
        <v>48</v>
      </c>
      <c r="B73" s="301" t="s">
        <v>44</v>
      </c>
      <c r="C73" s="302" t="s">
        <v>44</v>
      </c>
      <c r="D73" s="303" t="s">
        <v>44</v>
      </c>
      <c r="E73" s="302" t="s">
        <v>44</v>
      </c>
      <c r="F73" s="152">
        <v>0</v>
      </c>
      <c r="G73" s="302" t="s">
        <v>44</v>
      </c>
      <c r="H73" s="301" t="s">
        <v>44</v>
      </c>
      <c r="I73" s="302" t="s">
        <v>44</v>
      </c>
      <c r="J73" s="303" t="s">
        <v>44</v>
      </c>
      <c r="K73" s="302" t="s">
        <v>44</v>
      </c>
      <c r="L73" s="152">
        <v>0</v>
      </c>
      <c r="M73" s="302" t="s">
        <v>44</v>
      </c>
      <c r="N73" s="301" t="s">
        <v>44</v>
      </c>
      <c r="O73" s="302" t="s">
        <v>44</v>
      </c>
      <c r="P73" s="303" t="s">
        <v>44</v>
      </c>
      <c r="Q73" s="302" t="s">
        <v>44</v>
      </c>
      <c r="R73" s="343" t="s">
        <v>47</v>
      </c>
      <c r="S73" s="302" t="s">
        <v>44</v>
      </c>
    </row>
    <row r="74" spans="1:19" s="29" customFormat="1" x14ac:dyDescent="0.35">
      <c r="A74" s="158" t="s">
        <v>49</v>
      </c>
      <c r="B74" s="301" t="s">
        <v>44</v>
      </c>
      <c r="C74" s="302" t="s">
        <v>44</v>
      </c>
      <c r="D74" s="303" t="s">
        <v>44</v>
      </c>
      <c r="E74" s="302" t="s">
        <v>44</v>
      </c>
      <c r="F74" s="152">
        <v>0</v>
      </c>
      <c r="G74" s="302" t="s">
        <v>44</v>
      </c>
      <c r="H74" s="301" t="s">
        <v>44</v>
      </c>
      <c r="I74" s="302" t="s">
        <v>44</v>
      </c>
      <c r="J74" s="303" t="s">
        <v>44</v>
      </c>
      <c r="K74" s="302" t="s">
        <v>44</v>
      </c>
      <c r="L74" s="152">
        <v>0</v>
      </c>
      <c r="M74" s="302" t="s">
        <v>44</v>
      </c>
      <c r="N74" s="301" t="s">
        <v>44</v>
      </c>
      <c r="O74" s="302" t="s">
        <v>44</v>
      </c>
      <c r="P74" s="303" t="s">
        <v>44</v>
      </c>
      <c r="Q74" s="302" t="s">
        <v>44</v>
      </c>
      <c r="R74" s="343" t="s">
        <v>47</v>
      </c>
      <c r="S74" s="302" t="s">
        <v>44</v>
      </c>
    </row>
    <row r="75" spans="1:19" s="29" customFormat="1" x14ac:dyDescent="0.35">
      <c r="A75" s="158" t="s">
        <v>51</v>
      </c>
      <c r="B75" s="301" t="s">
        <v>44</v>
      </c>
      <c r="C75" s="302" t="s">
        <v>44</v>
      </c>
      <c r="D75" s="303" t="s">
        <v>44</v>
      </c>
      <c r="E75" s="302" t="s">
        <v>44</v>
      </c>
      <c r="F75" s="152">
        <v>0</v>
      </c>
      <c r="G75" s="302" t="s">
        <v>44</v>
      </c>
      <c r="H75" s="301" t="s">
        <v>44</v>
      </c>
      <c r="I75" s="302" t="s">
        <v>44</v>
      </c>
      <c r="J75" s="303" t="s">
        <v>44</v>
      </c>
      <c r="K75" s="302" t="s">
        <v>44</v>
      </c>
      <c r="L75" s="152">
        <v>0</v>
      </c>
      <c r="M75" s="302" t="s">
        <v>44</v>
      </c>
      <c r="N75" s="301" t="s">
        <v>44</v>
      </c>
      <c r="O75" s="302" t="s">
        <v>44</v>
      </c>
      <c r="P75" s="303" t="s">
        <v>44</v>
      </c>
      <c r="Q75" s="302" t="s">
        <v>44</v>
      </c>
      <c r="R75" s="343" t="s">
        <v>47</v>
      </c>
      <c r="S75" s="302" t="s">
        <v>44</v>
      </c>
    </row>
    <row r="76" spans="1:19" s="29" customFormat="1" x14ac:dyDescent="0.35">
      <c r="A76" s="158" t="s">
        <v>52</v>
      </c>
      <c r="B76" s="301" t="s">
        <v>44</v>
      </c>
      <c r="C76" s="302" t="s">
        <v>44</v>
      </c>
      <c r="D76" s="303" t="s">
        <v>44</v>
      </c>
      <c r="E76" s="302" t="s">
        <v>44</v>
      </c>
      <c r="F76" s="152">
        <v>0</v>
      </c>
      <c r="G76" s="302" t="s">
        <v>44</v>
      </c>
      <c r="H76" s="301" t="s">
        <v>44</v>
      </c>
      <c r="I76" s="302" t="s">
        <v>44</v>
      </c>
      <c r="J76" s="303" t="s">
        <v>44</v>
      </c>
      <c r="K76" s="302" t="s">
        <v>44</v>
      </c>
      <c r="L76" s="152">
        <v>0</v>
      </c>
      <c r="M76" s="302" t="s">
        <v>44</v>
      </c>
      <c r="N76" s="301" t="s">
        <v>44</v>
      </c>
      <c r="O76" s="302" t="s">
        <v>44</v>
      </c>
      <c r="P76" s="303" t="s">
        <v>44</v>
      </c>
      <c r="Q76" s="302" t="s">
        <v>44</v>
      </c>
      <c r="R76" s="343" t="s">
        <v>47</v>
      </c>
      <c r="S76" s="302" t="s">
        <v>44</v>
      </c>
    </row>
    <row r="77" spans="1:19" s="29" customFormat="1" x14ac:dyDescent="0.35">
      <c r="A77" s="158" t="s">
        <v>54</v>
      </c>
      <c r="B77" s="301"/>
      <c r="C77" s="302"/>
      <c r="D77" s="303"/>
      <c r="E77" s="302"/>
      <c r="F77" s="152"/>
      <c r="G77" s="153"/>
      <c r="H77" s="301"/>
      <c r="I77" s="302"/>
      <c r="J77" s="303"/>
      <c r="K77" s="302"/>
      <c r="L77" s="152"/>
      <c r="M77" s="153"/>
      <c r="N77" s="301"/>
      <c r="O77" s="302"/>
      <c r="P77" s="303"/>
      <c r="Q77" s="302"/>
      <c r="R77" s="152"/>
      <c r="S77" s="153"/>
    </row>
    <row r="78" spans="1:19" s="29" customFormat="1" x14ac:dyDescent="0.35">
      <c r="A78" s="162" t="s">
        <v>55</v>
      </c>
      <c r="B78" s="301" t="s">
        <v>44</v>
      </c>
      <c r="C78" s="302" t="s">
        <v>44</v>
      </c>
      <c r="D78" s="303" t="s">
        <v>44</v>
      </c>
      <c r="E78" s="302" t="s">
        <v>44</v>
      </c>
      <c r="F78" s="152">
        <f>SUM(F71:F77)</f>
        <v>3614</v>
      </c>
      <c r="G78" s="302" t="s">
        <v>44</v>
      </c>
      <c r="H78" s="301" t="s">
        <v>44</v>
      </c>
      <c r="I78" s="302" t="s">
        <v>44</v>
      </c>
      <c r="J78" s="303" t="s">
        <v>44</v>
      </c>
      <c r="K78" s="302" t="s">
        <v>44</v>
      </c>
      <c r="L78" s="386" t="s">
        <v>47</v>
      </c>
      <c r="M78" s="302" t="s">
        <v>44</v>
      </c>
      <c r="N78" s="301" t="s">
        <v>44</v>
      </c>
      <c r="O78" s="302" t="s">
        <v>44</v>
      </c>
      <c r="P78" s="303" t="s">
        <v>44</v>
      </c>
      <c r="Q78" s="302" t="s">
        <v>44</v>
      </c>
      <c r="R78" s="387">
        <v>272</v>
      </c>
      <c r="S78" s="302" t="s">
        <v>44</v>
      </c>
    </row>
    <row r="79" spans="1:19" s="29" customFormat="1" x14ac:dyDescent="0.35">
      <c r="A79" s="163" t="s">
        <v>56</v>
      </c>
      <c r="B79" s="163"/>
      <c r="C79" s="164"/>
      <c r="D79" s="164"/>
      <c r="E79" s="164"/>
      <c r="F79" s="164"/>
      <c r="G79" s="165"/>
      <c r="H79" s="163"/>
      <c r="I79" s="164"/>
      <c r="J79" s="164"/>
      <c r="K79" s="164"/>
      <c r="L79" s="164"/>
      <c r="M79" s="165"/>
      <c r="N79" s="163"/>
      <c r="O79" s="164"/>
      <c r="P79" s="164"/>
      <c r="Q79" s="164"/>
      <c r="R79" s="164"/>
      <c r="S79" s="165"/>
    </row>
    <row r="80" spans="1:19" s="29" customFormat="1" x14ac:dyDescent="0.35">
      <c r="A80" s="158" t="s">
        <v>57</v>
      </c>
      <c r="B80" s="166"/>
      <c r="C80" s="160"/>
      <c r="D80" s="161"/>
      <c r="E80" s="160"/>
      <c r="F80" s="152"/>
      <c r="G80" s="153"/>
      <c r="H80" s="166"/>
      <c r="I80" s="160"/>
      <c r="J80" s="161"/>
      <c r="K80" s="160"/>
      <c r="L80" s="152"/>
      <c r="M80" s="153"/>
      <c r="N80" s="166"/>
      <c r="O80" s="160"/>
      <c r="P80" s="161"/>
      <c r="Q80" s="160"/>
      <c r="R80" s="152"/>
      <c r="S80" s="153"/>
    </row>
    <row r="81" spans="1:161" x14ac:dyDescent="0.35">
      <c r="A81" s="158" t="s">
        <v>58</v>
      </c>
      <c r="B81" s="304" t="s">
        <v>44</v>
      </c>
      <c r="C81" s="302" t="s">
        <v>44</v>
      </c>
      <c r="D81" s="303" t="s">
        <v>44</v>
      </c>
      <c r="E81" s="302" t="s">
        <v>44</v>
      </c>
      <c r="F81" s="308" t="s">
        <v>44</v>
      </c>
      <c r="G81" s="309" t="s">
        <v>44</v>
      </c>
      <c r="H81" s="304" t="s">
        <v>44</v>
      </c>
      <c r="I81" s="302" t="s">
        <v>44</v>
      </c>
      <c r="J81" s="303" t="s">
        <v>44</v>
      </c>
      <c r="K81" s="302" t="s">
        <v>44</v>
      </c>
      <c r="L81" s="308" t="s">
        <v>44</v>
      </c>
      <c r="M81" s="309" t="s">
        <v>44</v>
      </c>
      <c r="N81" s="304" t="s">
        <v>44</v>
      </c>
      <c r="O81" s="302" t="s">
        <v>44</v>
      </c>
      <c r="P81" s="303" t="s">
        <v>44</v>
      </c>
      <c r="Q81" s="302" t="s">
        <v>44</v>
      </c>
      <c r="R81" s="308" t="s">
        <v>44</v>
      </c>
      <c r="S81" s="309" t="s">
        <v>44</v>
      </c>
    </row>
    <row r="82" spans="1:161" x14ac:dyDescent="0.35">
      <c r="A82" s="158" t="s">
        <v>59</v>
      </c>
      <c r="B82" s="304" t="s">
        <v>44</v>
      </c>
      <c r="C82" s="302" t="s">
        <v>44</v>
      </c>
      <c r="D82" s="303" t="s">
        <v>44</v>
      </c>
      <c r="E82" s="302" t="s">
        <v>44</v>
      </c>
      <c r="F82" s="308" t="s">
        <v>44</v>
      </c>
      <c r="G82" s="309" t="s">
        <v>44</v>
      </c>
      <c r="H82" s="304" t="s">
        <v>44</v>
      </c>
      <c r="I82" s="302" t="s">
        <v>44</v>
      </c>
      <c r="J82" s="303" t="s">
        <v>44</v>
      </c>
      <c r="K82" s="302" t="s">
        <v>44</v>
      </c>
      <c r="L82" s="308" t="s">
        <v>44</v>
      </c>
      <c r="M82" s="309" t="s">
        <v>44</v>
      </c>
      <c r="N82" s="304" t="s">
        <v>44</v>
      </c>
      <c r="O82" s="302" t="s">
        <v>44</v>
      </c>
      <c r="P82" s="303" t="s">
        <v>44</v>
      </c>
      <c r="Q82" s="302" t="s">
        <v>44</v>
      </c>
      <c r="R82" s="308" t="s">
        <v>44</v>
      </c>
      <c r="S82" s="309" t="s">
        <v>44</v>
      </c>
    </row>
    <row r="83" spans="1:161" x14ac:dyDescent="0.35">
      <c r="A83" s="158" t="s">
        <v>60</v>
      </c>
      <c r="B83" s="304"/>
      <c r="C83" s="302"/>
      <c r="D83" s="303"/>
      <c r="E83" s="302"/>
      <c r="F83" s="308"/>
      <c r="G83" s="309"/>
      <c r="H83" s="304"/>
      <c r="I83" s="302"/>
      <c r="J83" s="303"/>
      <c r="K83" s="302"/>
      <c r="L83" s="308"/>
      <c r="M83" s="309"/>
      <c r="N83" s="304"/>
      <c r="O83" s="302"/>
      <c r="P83" s="303"/>
      <c r="Q83" s="302"/>
      <c r="R83" s="308"/>
      <c r="S83" s="309"/>
    </row>
    <row r="84" spans="1:161" ht="15" thickBot="1" x14ac:dyDescent="0.4">
      <c r="A84" s="205" t="s">
        <v>55</v>
      </c>
      <c r="B84" s="305" t="s">
        <v>44</v>
      </c>
      <c r="C84" s="306" t="s">
        <v>44</v>
      </c>
      <c r="D84" s="307" t="s">
        <v>44</v>
      </c>
      <c r="E84" s="306" t="s">
        <v>44</v>
      </c>
      <c r="F84" s="310" t="s">
        <v>44</v>
      </c>
      <c r="G84" s="311" t="s">
        <v>44</v>
      </c>
      <c r="H84" s="305" t="s">
        <v>44</v>
      </c>
      <c r="I84" s="306" t="s">
        <v>44</v>
      </c>
      <c r="J84" s="307" t="s">
        <v>44</v>
      </c>
      <c r="K84" s="306" t="s">
        <v>44</v>
      </c>
      <c r="L84" s="310" t="s">
        <v>44</v>
      </c>
      <c r="M84" s="311" t="s">
        <v>44</v>
      </c>
      <c r="N84" s="305" t="s">
        <v>44</v>
      </c>
      <c r="O84" s="306" t="s">
        <v>44</v>
      </c>
      <c r="P84" s="307" t="s">
        <v>44</v>
      </c>
      <c r="Q84" s="306" t="s">
        <v>44</v>
      </c>
      <c r="R84" s="310" t="s">
        <v>44</v>
      </c>
      <c r="S84" s="311" t="s">
        <v>44</v>
      </c>
    </row>
    <row r="85" spans="1:161" x14ac:dyDescent="0.35">
      <c r="A85" s="394" t="s">
        <v>61</v>
      </c>
      <c r="B85" s="395"/>
      <c r="C85" s="395"/>
      <c r="D85" s="395"/>
      <c r="E85" s="395"/>
      <c r="F85" s="395"/>
      <c r="G85" s="395"/>
      <c r="H85" s="395"/>
      <c r="I85" s="395"/>
      <c r="J85" s="395"/>
      <c r="K85" s="395"/>
      <c r="L85" s="395"/>
      <c r="M85" s="396"/>
      <c r="N85" s="391"/>
      <c r="O85" s="392"/>
      <c r="P85" s="392"/>
      <c r="Q85" s="392"/>
      <c r="R85" s="392"/>
      <c r="S85" s="393"/>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9"/>
      <c r="DH85" s="29"/>
      <c r="DI85" s="29"/>
      <c r="DJ85" s="29"/>
      <c r="DK85" s="29"/>
      <c r="DL85" s="29"/>
      <c r="DM85" s="29"/>
      <c r="DN85" s="29"/>
      <c r="DO85" s="29"/>
      <c r="DP85" s="29"/>
      <c r="DQ85" s="29"/>
      <c r="DR85" s="29"/>
      <c r="DS85" s="29"/>
      <c r="DT85" s="29"/>
      <c r="DU85" s="29"/>
      <c r="DV85" s="29"/>
      <c r="DW85" s="29"/>
      <c r="DX85" s="29"/>
      <c r="DY85" s="29"/>
      <c r="DZ85" s="29"/>
      <c r="EA85" s="29"/>
      <c r="EB85" s="29"/>
      <c r="EC85" s="29"/>
      <c r="ED85" s="29"/>
      <c r="EE85" s="29"/>
      <c r="EF85" s="29"/>
      <c r="EG85" s="29"/>
      <c r="EH85" s="29"/>
      <c r="EI85" s="29"/>
      <c r="EJ85" s="29"/>
      <c r="EK85" s="29"/>
      <c r="EL85" s="29"/>
      <c r="EM85" s="29"/>
      <c r="EN85" s="29"/>
      <c r="EO85" s="29"/>
      <c r="EP85" s="29"/>
      <c r="EQ85" s="29"/>
      <c r="ER85" s="29"/>
      <c r="ES85" s="29"/>
      <c r="ET85" s="29"/>
      <c r="EU85" s="29"/>
      <c r="EV85" s="29"/>
      <c r="EW85" s="29"/>
      <c r="EX85" s="29"/>
      <c r="EY85" s="29"/>
      <c r="EZ85" s="29"/>
      <c r="FA85" s="29"/>
      <c r="FB85" s="29"/>
      <c r="FC85" s="29"/>
      <c r="FD85" s="29"/>
      <c r="FE85" s="29"/>
    </row>
    <row r="86" spans="1:161" ht="18.75" customHeight="1" x14ac:dyDescent="0.35">
      <c r="A86" s="168" t="s">
        <v>62</v>
      </c>
      <c r="B86" s="312" t="s">
        <v>44</v>
      </c>
      <c r="C86" s="313" t="s">
        <v>44</v>
      </c>
      <c r="D86" s="314" t="s">
        <v>44</v>
      </c>
      <c r="E86" s="313" t="s">
        <v>44</v>
      </c>
      <c r="F86" s="315" t="s">
        <v>44</v>
      </c>
      <c r="G86" s="316" t="s">
        <v>44</v>
      </c>
      <c r="H86" s="312" t="s">
        <v>44</v>
      </c>
      <c r="I86" s="313" t="s">
        <v>44</v>
      </c>
      <c r="J86" s="314" t="s">
        <v>44</v>
      </c>
      <c r="K86" s="313" t="s">
        <v>44</v>
      </c>
      <c r="L86" s="315" t="s">
        <v>44</v>
      </c>
      <c r="M86" s="317" t="s">
        <v>44</v>
      </c>
      <c r="N86" s="312" t="s">
        <v>44</v>
      </c>
      <c r="O86" s="313" t="s">
        <v>44</v>
      </c>
      <c r="P86" s="314" t="s">
        <v>44</v>
      </c>
      <c r="Q86" s="313" t="s">
        <v>44</v>
      </c>
      <c r="R86" s="315" t="s">
        <v>44</v>
      </c>
      <c r="S86" s="317" t="s">
        <v>44</v>
      </c>
    </row>
    <row r="87" spans="1:161" ht="18.75" customHeight="1" thickBot="1" x14ac:dyDescent="0.4">
      <c r="A87" s="169"/>
      <c r="B87" s="170"/>
      <c r="C87" s="171"/>
      <c r="D87" s="172"/>
      <c r="E87" s="171"/>
      <c r="F87" s="173"/>
      <c r="G87" s="174"/>
      <c r="H87" s="170"/>
      <c r="I87" s="171"/>
      <c r="J87" s="172"/>
      <c r="K87" s="171"/>
      <c r="L87" s="173"/>
      <c r="M87" s="175"/>
      <c r="N87" s="170"/>
      <c r="O87" s="171"/>
      <c r="P87" s="172"/>
      <c r="Q87" s="171"/>
      <c r="R87" s="173"/>
      <c r="S87" s="175"/>
    </row>
    <row r="88" spans="1:161" x14ac:dyDescent="0.35">
      <c r="A88" s="397" t="s">
        <v>27</v>
      </c>
      <c r="B88" s="398"/>
      <c r="C88" s="398"/>
      <c r="D88" s="398"/>
      <c r="E88" s="398"/>
      <c r="F88" s="398"/>
      <c r="G88" s="398"/>
      <c r="H88" s="398"/>
      <c r="I88" s="398"/>
      <c r="J88" s="398"/>
      <c r="K88" s="398"/>
      <c r="L88" s="398"/>
      <c r="M88" s="399"/>
      <c r="N88" s="391"/>
      <c r="O88" s="392"/>
      <c r="P88" s="392"/>
      <c r="Q88" s="392"/>
      <c r="R88" s="392"/>
      <c r="S88" s="393"/>
    </row>
    <row r="89" spans="1:161" x14ac:dyDescent="0.35">
      <c r="A89" s="176" t="s">
        <v>76</v>
      </c>
      <c r="B89" s="318" t="s">
        <v>44</v>
      </c>
      <c r="C89" s="319" t="s">
        <v>44</v>
      </c>
      <c r="D89" s="320" t="s">
        <v>44</v>
      </c>
      <c r="E89" s="319" t="s">
        <v>44</v>
      </c>
      <c r="F89" s="321" t="s">
        <v>44</v>
      </c>
      <c r="G89" s="322" t="s">
        <v>44</v>
      </c>
      <c r="H89" s="318" t="s">
        <v>44</v>
      </c>
      <c r="I89" s="319" t="s">
        <v>44</v>
      </c>
      <c r="J89" s="320" t="s">
        <v>44</v>
      </c>
      <c r="K89" s="319" t="s">
        <v>44</v>
      </c>
      <c r="L89" s="321" t="s">
        <v>44</v>
      </c>
      <c r="M89" s="322" t="s">
        <v>44</v>
      </c>
      <c r="N89" s="318" t="s">
        <v>44</v>
      </c>
      <c r="O89" s="319" t="s">
        <v>44</v>
      </c>
      <c r="P89" s="320" t="s">
        <v>44</v>
      </c>
      <c r="Q89" s="319" t="s">
        <v>44</v>
      </c>
      <c r="R89" s="321" t="s">
        <v>44</v>
      </c>
      <c r="S89" s="322" t="s">
        <v>44</v>
      </c>
    </row>
    <row r="90" spans="1:161" x14ac:dyDescent="0.35">
      <c r="A90" s="176" t="s">
        <v>64</v>
      </c>
      <c r="B90" s="305" t="s">
        <v>44</v>
      </c>
      <c r="C90" s="306" t="s">
        <v>44</v>
      </c>
      <c r="D90" s="307" t="s">
        <v>44</v>
      </c>
      <c r="E90" s="306" t="s">
        <v>44</v>
      </c>
      <c r="F90" s="310" t="s">
        <v>44</v>
      </c>
      <c r="G90" s="311" t="s">
        <v>44</v>
      </c>
      <c r="H90" s="305" t="s">
        <v>44</v>
      </c>
      <c r="I90" s="306" t="s">
        <v>44</v>
      </c>
      <c r="J90" s="307" t="s">
        <v>44</v>
      </c>
      <c r="K90" s="306" t="s">
        <v>44</v>
      </c>
      <c r="L90" s="310" t="s">
        <v>44</v>
      </c>
      <c r="M90" s="311" t="s">
        <v>44</v>
      </c>
      <c r="N90" s="305" t="s">
        <v>44</v>
      </c>
      <c r="O90" s="306" t="s">
        <v>44</v>
      </c>
      <c r="P90" s="307" t="s">
        <v>44</v>
      </c>
      <c r="Q90" s="306" t="s">
        <v>44</v>
      </c>
      <c r="R90" s="310" t="s">
        <v>44</v>
      </c>
      <c r="S90" s="311" t="s">
        <v>44</v>
      </c>
    </row>
    <row r="91" spans="1:161" x14ac:dyDescent="0.35">
      <c r="A91" s="177" t="s">
        <v>66</v>
      </c>
      <c r="B91" s="178"/>
      <c r="C91" s="179"/>
      <c r="D91" s="180"/>
      <c r="E91" s="181"/>
      <c r="F91" s="182"/>
      <c r="G91" s="183"/>
      <c r="H91" s="178"/>
      <c r="I91" s="179"/>
      <c r="J91" s="180"/>
      <c r="K91" s="181"/>
      <c r="L91" s="182"/>
      <c r="M91" s="183"/>
      <c r="N91" s="178"/>
      <c r="O91" s="179"/>
      <c r="P91" s="180"/>
      <c r="Q91" s="181"/>
      <c r="R91" s="182"/>
      <c r="S91" s="183"/>
    </row>
    <row r="92" spans="1:161" x14ac:dyDescent="0.35">
      <c r="A92" s="184" t="s">
        <v>72</v>
      </c>
      <c r="B92" s="305" t="s">
        <v>44</v>
      </c>
      <c r="C92" s="306" t="s">
        <v>44</v>
      </c>
      <c r="D92" s="307" t="s">
        <v>44</v>
      </c>
      <c r="E92" s="306" t="s">
        <v>44</v>
      </c>
      <c r="F92" s="310" t="s">
        <v>44</v>
      </c>
      <c r="G92" s="311" t="s">
        <v>44</v>
      </c>
      <c r="H92" s="305" t="s">
        <v>44</v>
      </c>
      <c r="I92" s="306" t="s">
        <v>44</v>
      </c>
      <c r="J92" s="307" t="s">
        <v>44</v>
      </c>
      <c r="K92" s="306" t="s">
        <v>44</v>
      </c>
      <c r="L92" s="310" t="s">
        <v>44</v>
      </c>
      <c r="M92" s="311" t="s">
        <v>44</v>
      </c>
      <c r="N92" s="305" t="s">
        <v>44</v>
      </c>
      <c r="O92" s="306" t="s">
        <v>44</v>
      </c>
      <c r="P92" s="307" t="s">
        <v>44</v>
      </c>
      <c r="Q92" s="306" t="s">
        <v>44</v>
      </c>
      <c r="R92" s="310" t="s">
        <v>44</v>
      </c>
      <c r="S92" s="311" t="s">
        <v>44</v>
      </c>
    </row>
    <row r="93" spans="1:161" ht="15" thickBot="1" x14ac:dyDescent="0.4">
      <c r="A93" s="185"/>
      <c r="B93" s="186" t="s">
        <v>75</v>
      </c>
      <c r="C93" s="187"/>
      <c r="D93" s="188"/>
      <c r="E93" s="189"/>
      <c r="F93" s="190"/>
      <c r="G93" s="191"/>
      <c r="H93" s="186"/>
      <c r="I93" s="187"/>
      <c r="J93" s="188"/>
      <c r="K93" s="189"/>
      <c r="L93" s="190"/>
      <c r="M93" s="191"/>
      <c r="N93" s="186"/>
      <c r="O93" s="187"/>
      <c r="P93" s="188"/>
      <c r="Q93" s="189"/>
      <c r="R93" s="190"/>
      <c r="S93" s="191"/>
    </row>
    <row r="95" spans="1:161" x14ac:dyDescent="0.35">
      <c r="A95" t="s">
        <v>154</v>
      </c>
      <c r="B95" s="167"/>
      <c r="C95" s="167"/>
      <c r="D95" s="167"/>
      <c r="E95" s="167"/>
      <c r="F95" s="167"/>
      <c r="G95" s="167"/>
      <c r="H95" s="167"/>
      <c r="I95" s="167"/>
      <c r="J95" s="167"/>
      <c r="K95" s="167"/>
      <c r="L95" s="167"/>
      <c r="M95" s="167"/>
      <c r="N95" s="167"/>
      <c r="O95" s="167"/>
      <c r="P95" s="167"/>
      <c r="Q95" s="167"/>
      <c r="R95" s="167"/>
      <c r="S95" s="167"/>
      <c r="T95" s="167"/>
    </row>
  </sheetData>
  <mergeCells count="49">
    <mergeCell ref="N42:O42"/>
    <mergeCell ref="P42:Q42"/>
    <mergeCell ref="R42:S42"/>
    <mergeCell ref="N66:S66"/>
    <mergeCell ref="N67:O67"/>
    <mergeCell ref="P67:Q67"/>
    <mergeCell ref="R67:S67"/>
    <mergeCell ref="N56:S56"/>
    <mergeCell ref="N59:S59"/>
    <mergeCell ref="N2:S2"/>
    <mergeCell ref="N3:O3"/>
    <mergeCell ref="P3:Q3"/>
    <mergeCell ref="R3:S3"/>
    <mergeCell ref="N41:S41"/>
    <mergeCell ref="N25:S25"/>
    <mergeCell ref="N28:S28"/>
    <mergeCell ref="A25:M25"/>
    <mergeCell ref="H41:M41"/>
    <mergeCell ref="A28:M28"/>
    <mergeCell ref="A1:M1"/>
    <mergeCell ref="B3:C3"/>
    <mergeCell ref="D3:E3"/>
    <mergeCell ref="B2:G2"/>
    <mergeCell ref="F3:G3"/>
    <mergeCell ref="H2:M2"/>
    <mergeCell ref="H3:I3"/>
    <mergeCell ref="J3:K3"/>
    <mergeCell ref="L3:M3"/>
    <mergeCell ref="B42:C42"/>
    <mergeCell ref="A59:M59"/>
    <mergeCell ref="A56:M56"/>
    <mergeCell ref="B41:G41"/>
    <mergeCell ref="L67:M67"/>
    <mergeCell ref="N85:S85"/>
    <mergeCell ref="N88:S88"/>
    <mergeCell ref="A85:M85"/>
    <mergeCell ref="A88:M88"/>
    <mergeCell ref="D42:E42"/>
    <mergeCell ref="F42:G42"/>
    <mergeCell ref="H42:I42"/>
    <mergeCell ref="J42:K42"/>
    <mergeCell ref="L42:M42"/>
    <mergeCell ref="B66:G66"/>
    <mergeCell ref="H66:M66"/>
    <mergeCell ref="B67:C67"/>
    <mergeCell ref="D67:E67"/>
    <mergeCell ref="F67:G67"/>
    <mergeCell ref="H67:I67"/>
    <mergeCell ref="J67:K6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E96"/>
  <sheetViews>
    <sheetView zoomScale="60" zoomScaleNormal="60" workbookViewId="0">
      <selection activeCell="P100" sqref="P100"/>
    </sheetView>
  </sheetViews>
  <sheetFormatPr defaultRowHeight="14.5" x14ac:dyDescent="0.35"/>
  <cols>
    <col min="1" max="1" width="32.7265625" customWidth="1"/>
    <col min="2" max="2" width="12.1796875" bestFit="1" customWidth="1"/>
    <col min="3" max="3" width="11.54296875" bestFit="1" customWidth="1"/>
    <col min="4" max="4" width="12.1796875" bestFit="1" customWidth="1"/>
    <col min="5" max="5" width="11.54296875" bestFit="1" customWidth="1"/>
    <col min="6" max="6" width="12.1796875" bestFit="1" customWidth="1"/>
    <col min="7" max="7" width="13.453125" bestFit="1" customWidth="1"/>
    <col min="8" max="8" width="12.1796875" bestFit="1" customWidth="1"/>
    <col min="9" max="9" width="11.54296875" bestFit="1" customWidth="1"/>
    <col min="10" max="10" width="12.1796875" bestFit="1" customWidth="1"/>
    <col min="11" max="11" width="11.54296875" bestFit="1" customWidth="1"/>
    <col min="12" max="12" width="13.453125" bestFit="1" customWidth="1"/>
    <col min="13" max="13" width="11.54296875" bestFit="1" customWidth="1"/>
    <col min="14" max="14" width="12.453125" bestFit="1" customWidth="1"/>
    <col min="15" max="15" width="12" bestFit="1" customWidth="1"/>
    <col min="16" max="16" width="12.453125" bestFit="1" customWidth="1"/>
    <col min="17" max="17" width="12" bestFit="1" customWidth="1"/>
    <col min="18" max="18" width="14.54296875" bestFit="1" customWidth="1"/>
    <col min="19" max="19" width="13.453125" bestFit="1" customWidth="1"/>
  </cols>
  <sheetData>
    <row r="1" spans="1:161" s="5" customFormat="1" ht="15" thickBot="1" x14ac:dyDescent="0.4">
      <c r="A1" s="416" t="s">
        <v>78</v>
      </c>
      <c r="B1" s="417"/>
      <c r="C1" s="417"/>
      <c r="D1" s="417"/>
      <c r="E1" s="417"/>
      <c r="F1" s="417"/>
      <c r="G1" s="417"/>
      <c r="H1" s="417"/>
      <c r="I1" s="417"/>
      <c r="J1" s="417"/>
      <c r="K1" s="417"/>
      <c r="L1" s="417"/>
      <c r="M1" s="417"/>
      <c r="N1" s="416"/>
      <c r="O1" s="417"/>
      <c r="P1" s="417"/>
      <c r="Q1" s="417"/>
      <c r="R1" s="417"/>
      <c r="S1" s="417"/>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row>
    <row r="2" spans="1:161" s="1" customFormat="1" x14ac:dyDescent="0.35">
      <c r="A2" s="10" t="s">
        <v>32</v>
      </c>
      <c r="B2" s="409" t="s">
        <v>33</v>
      </c>
      <c r="C2" s="410"/>
      <c r="D2" s="410"/>
      <c r="E2" s="410"/>
      <c r="F2" s="410"/>
      <c r="G2" s="411"/>
      <c r="H2" s="409" t="s">
        <v>34</v>
      </c>
      <c r="I2" s="410"/>
      <c r="J2" s="410"/>
      <c r="K2" s="410"/>
      <c r="L2" s="410"/>
      <c r="M2" s="411"/>
      <c r="N2" s="409" t="s">
        <v>35</v>
      </c>
      <c r="O2" s="410"/>
      <c r="P2" s="410"/>
      <c r="Q2" s="410"/>
      <c r="R2" s="410"/>
      <c r="S2" s="411"/>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row>
    <row r="3" spans="1:161" s="2" customFormat="1" x14ac:dyDescent="0.35">
      <c r="A3" s="11"/>
      <c r="B3" s="402" t="s">
        <v>36</v>
      </c>
      <c r="C3" s="400"/>
      <c r="D3" s="400" t="s">
        <v>11</v>
      </c>
      <c r="E3" s="400"/>
      <c r="F3" s="400" t="s">
        <v>37</v>
      </c>
      <c r="G3" s="401"/>
      <c r="H3" s="402" t="s">
        <v>36</v>
      </c>
      <c r="I3" s="400"/>
      <c r="J3" s="400" t="s">
        <v>11</v>
      </c>
      <c r="K3" s="400"/>
      <c r="L3" s="400" t="s">
        <v>37</v>
      </c>
      <c r="M3" s="401"/>
      <c r="N3" s="402" t="s">
        <v>36</v>
      </c>
      <c r="O3" s="400"/>
      <c r="P3" s="400" t="s">
        <v>11</v>
      </c>
      <c r="Q3" s="400"/>
      <c r="R3" s="400" t="s">
        <v>37</v>
      </c>
      <c r="S3" s="40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row>
    <row r="4" spans="1:161" s="2" customFormat="1" x14ac:dyDescent="0.35">
      <c r="A4" s="37" t="s">
        <v>74</v>
      </c>
      <c r="B4" s="25" t="s">
        <v>39</v>
      </c>
      <c r="C4" s="32" t="s">
        <v>19</v>
      </c>
      <c r="D4" s="23" t="s">
        <v>39</v>
      </c>
      <c r="E4" s="21" t="s">
        <v>19</v>
      </c>
      <c r="F4" s="27" t="s">
        <v>39</v>
      </c>
      <c r="G4" s="28" t="s">
        <v>19</v>
      </c>
      <c r="H4" s="25" t="s">
        <v>39</v>
      </c>
      <c r="I4" s="26" t="s">
        <v>19</v>
      </c>
      <c r="J4" s="22" t="s">
        <v>39</v>
      </c>
      <c r="K4" s="21" t="s">
        <v>19</v>
      </c>
      <c r="L4" s="27" t="s">
        <v>39</v>
      </c>
      <c r="M4" s="28" t="s">
        <v>19</v>
      </c>
      <c r="N4" s="25" t="s">
        <v>39</v>
      </c>
      <c r="O4" s="26" t="s">
        <v>19</v>
      </c>
      <c r="P4" s="22" t="s">
        <v>39</v>
      </c>
      <c r="Q4" s="21" t="s">
        <v>19</v>
      </c>
      <c r="R4" s="27" t="s">
        <v>39</v>
      </c>
      <c r="S4" s="28" t="s">
        <v>19</v>
      </c>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row>
    <row r="5" spans="1:161" s="4" customFormat="1" x14ac:dyDescent="0.35">
      <c r="A5" s="33" t="s">
        <v>40</v>
      </c>
      <c r="B5" s="33"/>
      <c r="C5" s="34"/>
      <c r="D5" s="34"/>
      <c r="E5" s="34"/>
      <c r="F5" s="34"/>
      <c r="G5" s="35"/>
      <c r="H5" s="33"/>
      <c r="I5" s="34"/>
      <c r="J5" s="34"/>
      <c r="K5" s="34"/>
      <c r="L5" s="34"/>
      <c r="M5" s="35"/>
      <c r="N5" s="33"/>
      <c r="O5" s="34"/>
      <c r="P5" s="34"/>
      <c r="Q5" s="34"/>
      <c r="R5" s="34"/>
      <c r="S5" s="35"/>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row>
    <row r="6" spans="1:161" x14ac:dyDescent="0.35">
      <c r="A6" s="12" t="s">
        <v>41</v>
      </c>
      <c r="B6" s="13" t="s">
        <v>79</v>
      </c>
      <c r="C6" s="14"/>
      <c r="D6" s="15"/>
      <c r="E6" s="14"/>
      <c r="F6" s="6"/>
      <c r="G6" s="8"/>
      <c r="H6" s="13"/>
      <c r="I6" s="14"/>
      <c r="J6" s="15"/>
      <c r="K6" s="14"/>
      <c r="L6" s="6"/>
      <c r="M6" s="8"/>
      <c r="N6" s="154"/>
      <c r="O6" s="155"/>
      <c r="P6" s="156"/>
      <c r="Q6" s="155"/>
      <c r="R6" s="152"/>
      <c r="S6" s="206"/>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row>
    <row r="7" spans="1:161" x14ac:dyDescent="0.35">
      <c r="A7" s="12" t="s">
        <v>43</v>
      </c>
      <c r="B7" s="276" t="s">
        <v>44</v>
      </c>
      <c r="C7" s="277" t="s">
        <v>44</v>
      </c>
      <c r="D7" s="278" t="s">
        <v>44</v>
      </c>
      <c r="E7" s="277" t="s">
        <v>44</v>
      </c>
      <c r="F7" s="206">
        <v>786.63</v>
      </c>
      <c r="G7" s="152">
        <v>0</v>
      </c>
      <c r="H7" s="383" t="s">
        <v>44</v>
      </c>
      <c r="I7" s="383" t="s">
        <v>44</v>
      </c>
      <c r="J7" s="379" t="s">
        <v>44</v>
      </c>
      <c r="K7" s="379" t="s">
        <v>44</v>
      </c>
      <c r="L7" s="207">
        <v>304.29000000000002</v>
      </c>
      <c r="M7" s="152">
        <v>0</v>
      </c>
      <c r="N7" s="383" t="s">
        <v>44</v>
      </c>
      <c r="O7" s="383" t="s">
        <v>44</v>
      </c>
      <c r="P7" s="383" t="s">
        <v>44</v>
      </c>
      <c r="Q7" s="383" t="s">
        <v>44</v>
      </c>
      <c r="R7" s="152">
        <v>1023.15</v>
      </c>
      <c r="S7" s="152">
        <v>0</v>
      </c>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row>
    <row r="8" spans="1:161" x14ac:dyDescent="0.35">
      <c r="A8" s="12" t="s">
        <v>45</v>
      </c>
      <c r="B8" s="276" t="s">
        <v>44</v>
      </c>
      <c r="C8" s="277" t="s">
        <v>44</v>
      </c>
      <c r="D8" s="278" t="s">
        <v>44</v>
      </c>
      <c r="E8" s="277" t="s">
        <v>44</v>
      </c>
      <c r="F8" s="206">
        <v>623.59</v>
      </c>
      <c r="G8" s="152">
        <v>0</v>
      </c>
      <c r="H8" s="383" t="s">
        <v>44</v>
      </c>
      <c r="I8" s="383" t="s">
        <v>44</v>
      </c>
      <c r="J8" s="379" t="s">
        <v>44</v>
      </c>
      <c r="K8" s="379" t="s">
        <v>44</v>
      </c>
      <c r="L8" s="207">
        <v>259.08999999999997</v>
      </c>
      <c r="M8" s="152">
        <v>0</v>
      </c>
      <c r="N8" s="383" t="s">
        <v>44</v>
      </c>
      <c r="O8" s="383" t="s">
        <v>44</v>
      </c>
      <c r="P8" s="383" t="s">
        <v>44</v>
      </c>
      <c r="Q8" s="383" t="s">
        <v>44</v>
      </c>
      <c r="R8" s="207">
        <v>900.64</v>
      </c>
      <c r="S8" s="152">
        <v>0</v>
      </c>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row>
    <row r="9" spans="1:161" x14ac:dyDescent="0.35">
      <c r="A9" s="12" t="s">
        <v>46</v>
      </c>
      <c r="B9" s="276" t="s">
        <v>44</v>
      </c>
      <c r="C9" s="277" t="s">
        <v>44</v>
      </c>
      <c r="D9" s="278" t="s">
        <v>44</v>
      </c>
      <c r="E9" s="277" t="s">
        <v>44</v>
      </c>
      <c r="F9" s="206">
        <v>817.1</v>
      </c>
      <c r="G9" s="152">
        <v>0</v>
      </c>
      <c r="H9" s="383" t="s">
        <v>44</v>
      </c>
      <c r="I9" s="383" t="s">
        <v>44</v>
      </c>
      <c r="J9" s="379" t="s">
        <v>44</v>
      </c>
      <c r="K9" s="379" t="s">
        <v>44</v>
      </c>
      <c r="L9" s="341" t="s">
        <v>47</v>
      </c>
      <c r="M9" s="152">
        <v>0</v>
      </c>
      <c r="N9" s="383" t="s">
        <v>44</v>
      </c>
      <c r="O9" s="383" t="s">
        <v>44</v>
      </c>
      <c r="P9" s="383" t="s">
        <v>44</v>
      </c>
      <c r="Q9" s="383" t="s">
        <v>44</v>
      </c>
      <c r="R9" s="207">
        <v>868.91</v>
      </c>
      <c r="S9" s="152">
        <v>0</v>
      </c>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row>
    <row r="10" spans="1:161" x14ac:dyDescent="0.35">
      <c r="A10" s="12" t="s">
        <v>48</v>
      </c>
      <c r="B10" s="276" t="s">
        <v>44</v>
      </c>
      <c r="C10" s="277" t="s">
        <v>44</v>
      </c>
      <c r="D10" s="278" t="s">
        <v>44</v>
      </c>
      <c r="E10" s="277" t="s">
        <v>44</v>
      </c>
      <c r="F10" s="152">
        <v>0</v>
      </c>
      <c r="G10" s="152">
        <v>0</v>
      </c>
      <c r="H10" s="383" t="s">
        <v>44</v>
      </c>
      <c r="I10" s="383" t="s">
        <v>44</v>
      </c>
      <c r="J10" s="379" t="s">
        <v>44</v>
      </c>
      <c r="K10" s="379" t="s">
        <v>44</v>
      </c>
      <c r="L10" s="152">
        <v>0</v>
      </c>
      <c r="M10" s="152">
        <v>0</v>
      </c>
      <c r="N10" s="383" t="s">
        <v>44</v>
      </c>
      <c r="O10" s="383" t="s">
        <v>44</v>
      </c>
      <c r="P10" s="383" t="s">
        <v>44</v>
      </c>
      <c r="Q10" s="383" t="s">
        <v>44</v>
      </c>
      <c r="R10" s="207">
        <v>1249.5899999999999</v>
      </c>
      <c r="S10" s="152">
        <v>0</v>
      </c>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row>
    <row r="11" spans="1:161" x14ac:dyDescent="0.35">
      <c r="A11" s="12" t="s">
        <v>49</v>
      </c>
      <c r="B11" s="276" t="s">
        <v>44</v>
      </c>
      <c r="C11" s="277" t="s">
        <v>44</v>
      </c>
      <c r="D11" s="278" t="s">
        <v>44</v>
      </c>
      <c r="E11" s="277" t="s">
        <v>44</v>
      </c>
      <c r="F11" s="152">
        <v>0</v>
      </c>
      <c r="G11" s="152">
        <v>0</v>
      </c>
      <c r="H11" s="383" t="s">
        <v>44</v>
      </c>
      <c r="I11" s="383" t="s">
        <v>44</v>
      </c>
      <c r="J11" s="379" t="s">
        <v>44</v>
      </c>
      <c r="K11" s="379" t="s">
        <v>44</v>
      </c>
      <c r="L11" s="152">
        <v>0</v>
      </c>
      <c r="M11" s="152">
        <v>0</v>
      </c>
      <c r="N11" s="383" t="s">
        <v>44</v>
      </c>
      <c r="O11" s="383" t="s">
        <v>44</v>
      </c>
      <c r="P11" s="383" t="s">
        <v>44</v>
      </c>
      <c r="Q11" s="383" t="s">
        <v>44</v>
      </c>
      <c r="R11" s="207">
        <v>811.18</v>
      </c>
      <c r="S11" s="152">
        <v>0</v>
      </c>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row>
    <row r="12" spans="1:161" x14ac:dyDescent="0.35">
      <c r="A12" s="12" t="s">
        <v>50</v>
      </c>
      <c r="B12" s="276" t="s">
        <v>44</v>
      </c>
      <c r="C12" s="277" t="s">
        <v>44</v>
      </c>
      <c r="D12" s="278" t="s">
        <v>44</v>
      </c>
      <c r="E12" s="277" t="s">
        <v>44</v>
      </c>
      <c r="F12" s="152">
        <v>0</v>
      </c>
      <c r="G12" s="152">
        <v>0</v>
      </c>
      <c r="H12" s="383" t="s">
        <v>44</v>
      </c>
      <c r="I12" s="383" t="s">
        <v>44</v>
      </c>
      <c r="J12" s="379" t="s">
        <v>44</v>
      </c>
      <c r="K12" s="379" t="s">
        <v>44</v>
      </c>
      <c r="L12" s="152">
        <v>0</v>
      </c>
      <c r="M12" s="152">
        <v>0</v>
      </c>
      <c r="N12" s="383" t="s">
        <v>44</v>
      </c>
      <c r="O12" s="383" t="s">
        <v>44</v>
      </c>
      <c r="P12" s="383" t="s">
        <v>44</v>
      </c>
      <c r="Q12" s="383" t="s">
        <v>44</v>
      </c>
      <c r="R12" s="207">
        <v>1222</v>
      </c>
      <c r="S12" s="152">
        <v>0</v>
      </c>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row>
    <row r="13" spans="1:161" x14ac:dyDescent="0.35">
      <c r="A13" s="12" t="s">
        <v>51</v>
      </c>
      <c r="B13" s="276" t="s">
        <v>44</v>
      </c>
      <c r="C13" s="277" t="s">
        <v>44</v>
      </c>
      <c r="D13" s="278" t="s">
        <v>44</v>
      </c>
      <c r="E13" s="277" t="s">
        <v>44</v>
      </c>
      <c r="F13" s="152">
        <v>0</v>
      </c>
      <c r="G13" s="152">
        <v>0</v>
      </c>
      <c r="H13" s="383" t="s">
        <v>44</v>
      </c>
      <c r="I13" s="383" t="s">
        <v>44</v>
      </c>
      <c r="J13" s="379" t="s">
        <v>44</v>
      </c>
      <c r="K13" s="379" t="s">
        <v>44</v>
      </c>
      <c r="L13" s="152">
        <v>0</v>
      </c>
      <c r="M13" s="152">
        <v>0</v>
      </c>
      <c r="N13" s="383" t="s">
        <v>44</v>
      </c>
      <c r="O13" s="383" t="s">
        <v>44</v>
      </c>
      <c r="P13" s="383" t="s">
        <v>44</v>
      </c>
      <c r="Q13" s="383" t="s">
        <v>44</v>
      </c>
      <c r="R13" s="207">
        <v>888.68</v>
      </c>
      <c r="S13" s="152">
        <v>0</v>
      </c>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row>
    <row r="14" spans="1:161" x14ac:dyDescent="0.35">
      <c r="A14" s="12" t="s">
        <v>52</v>
      </c>
      <c r="B14" s="276" t="s">
        <v>44</v>
      </c>
      <c r="C14" s="277" t="s">
        <v>44</v>
      </c>
      <c r="D14" s="278" t="s">
        <v>44</v>
      </c>
      <c r="E14" s="277" t="s">
        <v>44</v>
      </c>
      <c r="F14" s="152">
        <v>0</v>
      </c>
      <c r="G14" s="152">
        <v>0</v>
      </c>
      <c r="H14" s="383" t="s">
        <v>44</v>
      </c>
      <c r="I14" s="383" t="s">
        <v>44</v>
      </c>
      <c r="J14" s="379" t="s">
        <v>44</v>
      </c>
      <c r="K14" s="379" t="s">
        <v>44</v>
      </c>
      <c r="L14" s="152">
        <v>0</v>
      </c>
      <c r="M14" s="152">
        <v>0</v>
      </c>
      <c r="N14" s="383" t="s">
        <v>44</v>
      </c>
      <c r="O14" s="383" t="s">
        <v>44</v>
      </c>
      <c r="P14" s="383" t="s">
        <v>44</v>
      </c>
      <c r="Q14" s="383" t="s">
        <v>44</v>
      </c>
      <c r="R14" s="207">
        <v>666.13</v>
      </c>
      <c r="S14" s="152">
        <v>0</v>
      </c>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row>
    <row r="15" spans="1:161" x14ac:dyDescent="0.35">
      <c r="A15" s="12" t="s">
        <v>53</v>
      </c>
      <c r="B15" s="276" t="s">
        <v>44</v>
      </c>
      <c r="C15" s="277" t="s">
        <v>44</v>
      </c>
      <c r="D15" s="278" t="s">
        <v>44</v>
      </c>
      <c r="E15" s="277" t="s">
        <v>44</v>
      </c>
      <c r="F15" s="152">
        <v>0</v>
      </c>
      <c r="G15" s="152">
        <v>0</v>
      </c>
      <c r="H15" s="383" t="s">
        <v>44</v>
      </c>
      <c r="I15" s="383" t="s">
        <v>44</v>
      </c>
      <c r="J15" s="379" t="s">
        <v>44</v>
      </c>
      <c r="K15" s="379" t="s">
        <v>44</v>
      </c>
      <c r="L15" s="152">
        <v>0</v>
      </c>
      <c r="M15" s="152">
        <v>0</v>
      </c>
      <c r="N15" s="383" t="s">
        <v>44</v>
      </c>
      <c r="O15" s="383" t="s">
        <v>44</v>
      </c>
      <c r="P15" s="383" t="s">
        <v>44</v>
      </c>
      <c r="Q15" s="383" t="s">
        <v>44</v>
      </c>
      <c r="R15" s="207">
        <v>873.92</v>
      </c>
      <c r="S15" s="152">
        <v>0</v>
      </c>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row>
    <row r="16" spans="1:161" x14ac:dyDescent="0.35">
      <c r="A16" s="12" t="s">
        <v>54</v>
      </c>
      <c r="B16" s="276"/>
      <c r="C16" s="277"/>
      <c r="D16" s="278"/>
      <c r="E16" s="277"/>
      <c r="F16" s="6"/>
      <c r="G16" s="206"/>
      <c r="H16" s="13"/>
      <c r="I16" s="14"/>
      <c r="J16" s="15"/>
      <c r="K16" s="14"/>
      <c r="L16" s="6"/>
      <c r="M16" s="8"/>
      <c r="N16" s="13"/>
      <c r="O16" s="14"/>
      <c r="P16" s="15"/>
      <c r="Q16" s="14"/>
      <c r="R16" s="207"/>
      <c r="S16" s="206"/>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row>
    <row r="17" spans="1:161" ht="29" x14ac:dyDescent="0.35">
      <c r="A17" s="36" t="s">
        <v>55</v>
      </c>
      <c r="B17" s="276" t="s">
        <v>44</v>
      </c>
      <c r="C17" s="277" t="s">
        <v>44</v>
      </c>
      <c r="D17" s="278" t="s">
        <v>44</v>
      </c>
      <c r="E17" s="277" t="s">
        <v>44</v>
      </c>
      <c r="F17" s="207">
        <f>SUM(F7:F16)</f>
        <v>2227.3200000000002</v>
      </c>
      <c r="G17" s="382">
        <v>0</v>
      </c>
      <c r="H17" s="276" t="s">
        <v>44</v>
      </c>
      <c r="I17" s="277" t="s">
        <v>44</v>
      </c>
      <c r="J17" s="278" t="s">
        <v>44</v>
      </c>
      <c r="K17" s="277" t="s">
        <v>44</v>
      </c>
      <c r="L17" s="207">
        <f>SUM(L7:L16)</f>
        <v>563.38</v>
      </c>
      <c r="M17" s="382"/>
      <c r="N17" s="276" t="s">
        <v>44</v>
      </c>
      <c r="O17" s="277" t="s">
        <v>44</v>
      </c>
      <c r="P17" s="278" t="s">
        <v>44</v>
      </c>
      <c r="Q17" s="277" t="s">
        <v>44</v>
      </c>
      <c r="R17" s="207">
        <f>SUM(R7:R16)</f>
        <v>8504.2000000000007</v>
      </c>
      <c r="S17" s="382">
        <v>0</v>
      </c>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row>
    <row r="18" spans="1:161" s="3" customFormat="1" x14ac:dyDescent="0.35">
      <c r="A18" s="33" t="s">
        <v>56</v>
      </c>
      <c r="B18" s="33"/>
      <c r="C18" s="34"/>
      <c r="D18" s="34"/>
      <c r="E18" s="34"/>
      <c r="F18" s="34"/>
      <c r="G18" s="35"/>
      <c r="H18" s="33"/>
      <c r="I18" s="34"/>
      <c r="J18" s="34"/>
      <c r="K18" s="34"/>
      <c r="L18" s="34"/>
      <c r="M18" s="35"/>
      <c r="N18" s="33"/>
      <c r="O18" s="34"/>
      <c r="P18" s="34"/>
      <c r="Q18" s="34"/>
      <c r="R18" s="34"/>
      <c r="S18" s="35"/>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row>
    <row r="19" spans="1:161" x14ac:dyDescent="0.35">
      <c r="A19" s="12" t="s">
        <v>57</v>
      </c>
      <c r="B19" s="240"/>
      <c r="C19" s="238"/>
      <c r="D19" s="239"/>
      <c r="E19" s="238"/>
      <c r="F19" s="279"/>
      <c r="G19" s="280"/>
      <c r="H19" s="240"/>
      <c r="I19" s="238"/>
      <c r="J19" s="239"/>
      <c r="K19" s="238"/>
      <c r="L19" s="279"/>
      <c r="M19" s="280"/>
      <c r="N19" s="240"/>
      <c r="O19" s="238"/>
      <c r="P19" s="239"/>
      <c r="Q19" s="238"/>
      <c r="R19" s="279"/>
      <c r="S19" s="280"/>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row>
    <row r="20" spans="1:161" x14ac:dyDescent="0.35">
      <c r="A20" s="12" t="s">
        <v>58</v>
      </c>
      <c r="B20" s="240" t="s">
        <v>44</v>
      </c>
      <c r="C20" s="238" t="s">
        <v>44</v>
      </c>
      <c r="D20" s="239" t="s">
        <v>44</v>
      </c>
      <c r="E20" s="238" t="s">
        <v>44</v>
      </c>
      <c r="F20" s="279" t="s">
        <v>44</v>
      </c>
      <c r="G20" s="280" t="s">
        <v>44</v>
      </c>
      <c r="H20" s="240" t="s">
        <v>44</v>
      </c>
      <c r="I20" s="238" t="s">
        <v>44</v>
      </c>
      <c r="J20" s="239" t="s">
        <v>44</v>
      </c>
      <c r="K20" s="238" t="s">
        <v>44</v>
      </c>
      <c r="L20" s="279" t="s">
        <v>44</v>
      </c>
      <c r="M20" s="280" t="s">
        <v>44</v>
      </c>
      <c r="N20" s="240" t="s">
        <v>44</v>
      </c>
      <c r="O20" s="238" t="s">
        <v>44</v>
      </c>
      <c r="P20" s="239" t="s">
        <v>44</v>
      </c>
      <c r="Q20" s="238" t="s">
        <v>44</v>
      </c>
      <c r="R20" s="279" t="s">
        <v>44</v>
      </c>
      <c r="S20" s="280" t="s">
        <v>44</v>
      </c>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row>
    <row r="21" spans="1:161" x14ac:dyDescent="0.35">
      <c r="A21" s="12" t="s">
        <v>59</v>
      </c>
      <c r="B21" s="240" t="s">
        <v>44</v>
      </c>
      <c r="C21" s="238" t="s">
        <v>44</v>
      </c>
      <c r="D21" s="239" t="s">
        <v>44</v>
      </c>
      <c r="E21" s="238" t="s">
        <v>44</v>
      </c>
      <c r="F21" s="279" t="s">
        <v>44</v>
      </c>
      <c r="G21" s="280" t="s">
        <v>44</v>
      </c>
      <c r="H21" s="240" t="s">
        <v>44</v>
      </c>
      <c r="I21" s="238" t="s">
        <v>44</v>
      </c>
      <c r="J21" s="239" t="s">
        <v>44</v>
      </c>
      <c r="K21" s="238" t="s">
        <v>44</v>
      </c>
      <c r="L21" s="279" t="s">
        <v>44</v>
      </c>
      <c r="M21" s="280" t="s">
        <v>44</v>
      </c>
      <c r="N21" s="240" t="s">
        <v>44</v>
      </c>
      <c r="O21" s="238" t="s">
        <v>44</v>
      </c>
      <c r="P21" s="239" t="s">
        <v>44</v>
      </c>
      <c r="Q21" s="238" t="s">
        <v>44</v>
      </c>
      <c r="R21" s="279" t="s">
        <v>44</v>
      </c>
      <c r="S21" s="280" t="s">
        <v>44</v>
      </c>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row>
    <row r="22" spans="1:161" x14ac:dyDescent="0.35">
      <c r="A22" s="12" t="s">
        <v>60</v>
      </c>
      <c r="B22" s="240"/>
      <c r="C22" s="238"/>
      <c r="D22" s="239"/>
      <c r="E22" s="238"/>
      <c r="F22" s="279"/>
      <c r="G22" s="280"/>
      <c r="H22" s="240"/>
      <c r="I22" s="238"/>
      <c r="J22" s="239"/>
      <c r="K22" s="238"/>
      <c r="L22" s="279"/>
      <c r="M22" s="280"/>
      <c r="N22" s="240"/>
      <c r="O22" s="238"/>
      <c r="P22" s="239"/>
      <c r="Q22" s="238"/>
      <c r="R22" s="279"/>
      <c r="S22" s="280"/>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row>
    <row r="23" spans="1:161" ht="29.5" thickBot="1" x14ac:dyDescent="0.4">
      <c r="A23" s="38" t="s">
        <v>55</v>
      </c>
      <c r="B23" s="281" t="s">
        <v>44</v>
      </c>
      <c r="C23" s="282" t="s">
        <v>44</v>
      </c>
      <c r="D23" s="283" t="s">
        <v>44</v>
      </c>
      <c r="E23" s="282" t="s">
        <v>44</v>
      </c>
      <c r="F23" s="284" t="s">
        <v>44</v>
      </c>
      <c r="G23" s="285" t="s">
        <v>44</v>
      </c>
      <c r="H23" s="281" t="s">
        <v>44</v>
      </c>
      <c r="I23" s="282" t="s">
        <v>44</v>
      </c>
      <c r="J23" s="283" t="s">
        <v>44</v>
      </c>
      <c r="K23" s="282" t="s">
        <v>44</v>
      </c>
      <c r="L23" s="284" t="s">
        <v>44</v>
      </c>
      <c r="M23" s="285" t="s">
        <v>44</v>
      </c>
      <c r="N23" s="281" t="s">
        <v>44</v>
      </c>
      <c r="O23" s="282" t="s">
        <v>44</v>
      </c>
      <c r="P23" s="283" t="s">
        <v>44</v>
      </c>
      <c r="Q23" s="282" t="s">
        <v>44</v>
      </c>
      <c r="R23" s="284" t="s">
        <v>44</v>
      </c>
      <c r="S23" s="285" t="s">
        <v>44</v>
      </c>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row>
    <row r="24" spans="1:161" x14ac:dyDescent="0.35">
      <c r="A24" s="391" t="s">
        <v>61</v>
      </c>
      <c r="B24" s="392"/>
      <c r="C24" s="392"/>
      <c r="D24" s="392"/>
      <c r="E24" s="392"/>
      <c r="F24" s="392"/>
      <c r="G24" s="392"/>
      <c r="H24" s="392"/>
      <c r="I24" s="392"/>
      <c r="J24" s="392"/>
      <c r="K24" s="392"/>
      <c r="L24" s="392"/>
      <c r="M24" s="392"/>
      <c r="N24" s="392"/>
      <c r="O24" s="392"/>
      <c r="P24" s="392"/>
      <c r="Q24" s="392"/>
      <c r="R24" s="392"/>
      <c r="S24" s="393"/>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row>
    <row r="25" spans="1:161" ht="18.75" customHeight="1" x14ac:dyDescent="0.35">
      <c r="A25" s="64" t="s">
        <v>62</v>
      </c>
      <c r="B25" s="250" t="s">
        <v>44</v>
      </c>
      <c r="C25" s="251" t="s">
        <v>44</v>
      </c>
      <c r="D25" s="252" t="s">
        <v>44</v>
      </c>
      <c r="E25" s="251" t="s">
        <v>44</v>
      </c>
      <c r="F25" s="253" t="s">
        <v>44</v>
      </c>
      <c r="G25" s="254" t="s">
        <v>44</v>
      </c>
      <c r="H25" s="250" t="s">
        <v>44</v>
      </c>
      <c r="I25" s="251" t="s">
        <v>44</v>
      </c>
      <c r="J25" s="252" t="s">
        <v>44</v>
      </c>
      <c r="K25" s="251" t="s">
        <v>44</v>
      </c>
      <c r="L25" s="253" t="s">
        <v>44</v>
      </c>
      <c r="M25" s="269" t="s">
        <v>44</v>
      </c>
      <c r="N25" s="250" t="s">
        <v>44</v>
      </c>
      <c r="O25" s="251" t="s">
        <v>44</v>
      </c>
      <c r="P25" s="252" t="s">
        <v>44</v>
      </c>
      <c r="Q25" s="251" t="s">
        <v>44</v>
      </c>
      <c r="R25" s="253" t="s">
        <v>44</v>
      </c>
      <c r="S25" s="269" t="s">
        <v>44</v>
      </c>
    </row>
    <row r="26" spans="1:161" ht="18.75" customHeight="1" thickBot="1" x14ac:dyDescent="0.4">
      <c r="A26" s="65"/>
      <c r="B26" s="66"/>
      <c r="C26" s="67"/>
      <c r="D26" s="68"/>
      <c r="E26" s="67"/>
      <c r="F26" s="69"/>
      <c r="G26" s="70"/>
      <c r="H26" s="66"/>
      <c r="I26" s="67"/>
      <c r="J26" s="68"/>
      <c r="K26" s="67"/>
      <c r="L26" s="69"/>
      <c r="M26" s="71"/>
      <c r="N26" s="66"/>
      <c r="O26" s="67"/>
      <c r="P26" s="68"/>
      <c r="Q26" s="67"/>
      <c r="R26" s="69"/>
      <c r="S26" s="208"/>
    </row>
    <row r="27" spans="1:161" x14ac:dyDescent="0.35">
      <c r="A27" s="418" t="s">
        <v>27</v>
      </c>
      <c r="B27" s="419"/>
      <c r="C27" s="419"/>
      <c r="D27" s="419"/>
      <c r="E27" s="419"/>
      <c r="F27" s="419"/>
      <c r="G27" s="419"/>
      <c r="H27" s="419"/>
      <c r="I27" s="419"/>
      <c r="J27" s="419"/>
      <c r="K27" s="419"/>
      <c r="L27" s="419"/>
      <c r="M27" s="420"/>
      <c r="N27" s="392"/>
      <c r="O27" s="392"/>
      <c r="P27" s="392"/>
      <c r="Q27" s="392"/>
      <c r="R27" s="392"/>
      <c r="S27" s="393"/>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29"/>
      <c r="ER27" s="29"/>
      <c r="ES27" s="29"/>
      <c r="ET27" s="29"/>
      <c r="EU27" s="29"/>
      <c r="EV27" s="29"/>
      <c r="EW27" s="29"/>
      <c r="EX27" s="29"/>
      <c r="EY27" s="29"/>
      <c r="EZ27" s="29"/>
      <c r="FA27" s="29"/>
      <c r="FB27" s="29"/>
      <c r="FC27" s="29"/>
      <c r="FD27" s="29"/>
      <c r="FE27" s="29"/>
    </row>
    <row r="28" spans="1:161" ht="29" x14ac:dyDescent="0.35">
      <c r="A28" s="38" t="s">
        <v>76</v>
      </c>
      <c r="B28" s="286" t="s">
        <v>44</v>
      </c>
      <c r="C28" s="287" t="s">
        <v>44</v>
      </c>
      <c r="D28" s="288" t="s">
        <v>44</v>
      </c>
      <c r="E28" s="287" t="s">
        <v>44</v>
      </c>
      <c r="F28" s="289" t="s">
        <v>44</v>
      </c>
      <c r="G28" s="290" t="s">
        <v>44</v>
      </c>
      <c r="H28" s="286" t="s">
        <v>44</v>
      </c>
      <c r="I28" s="287" t="s">
        <v>44</v>
      </c>
      <c r="J28" s="288" t="s">
        <v>44</v>
      </c>
      <c r="K28" s="287" t="s">
        <v>44</v>
      </c>
      <c r="L28" s="289" t="s">
        <v>44</v>
      </c>
      <c r="M28" s="290" t="s">
        <v>44</v>
      </c>
      <c r="N28" s="286" t="s">
        <v>44</v>
      </c>
      <c r="O28" s="287" t="s">
        <v>44</v>
      </c>
      <c r="P28" s="288" t="s">
        <v>44</v>
      </c>
      <c r="Q28" s="287" t="s">
        <v>44</v>
      </c>
      <c r="R28" s="289" t="s">
        <v>44</v>
      </c>
      <c r="S28" s="290" t="s">
        <v>44</v>
      </c>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29"/>
      <c r="EY28" s="29"/>
      <c r="EZ28" s="29"/>
      <c r="FA28" s="29"/>
      <c r="FB28" s="29"/>
      <c r="FC28" s="29"/>
      <c r="FD28" s="29"/>
      <c r="FE28" s="29"/>
    </row>
    <row r="29" spans="1:161" ht="29" x14ac:dyDescent="0.35">
      <c r="A29" s="38" t="s">
        <v>64</v>
      </c>
      <c r="B29" s="291" t="s">
        <v>44</v>
      </c>
      <c r="C29" s="292" t="s">
        <v>44</v>
      </c>
      <c r="D29" s="293" t="s">
        <v>44</v>
      </c>
      <c r="E29" s="292" t="s">
        <v>44</v>
      </c>
      <c r="F29" s="294" t="s">
        <v>44</v>
      </c>
      <c r="G29" s="295" t="s">
        <v>44</v>
      </c>
      <c r="H29" s="291" t="s">
        <v>44</v>
      </c>
      <c r="I29" s="292" t="s">
        <v>44</v>
      </c>
      <c r="J29" s="293" t="s">
        <v>44</v>
      </c>
      <c r="K29" s="292" t="s">
        <v>44</v>
      </c>
      <c r="L29" s="294" t="s">
        <v>44</v>
      </c>
      <c r="M29" s="295" t="s">
        <v>44</v>
      </c>
      <c r="N29" s="291" t="s">
        <v>44</v>
      </c>
      <c r="O29" s="292" t="s">
        <v>44</v>
      </c>
      <c r="P29" s="293" t="s">
        <v>44</v>
      </c>
      <c r="Q29" s="292" t="s">
        <v>44</v>
      </c>
      <c r="R29" s="294" t="s">
        <v>44</v>
      </c>
      <c r="S29" s="295" t="s">
        <v>44</v>
      </c>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row>
    <row r="30" spans="1:161" x14ac:dyDescent="0.35">
      <c r="A30" s="40" t="s">
        <v>66</v>
      </c>
      <c r="B30" s="41"/>
      <c r="C30" s="42"/>
      <c r="D30" s="43"/>
      <c r="E30" s="44"/>
      <c r="F30" s="45"/>
      <c r="G30" s="46"/>
      <c r="H30" s="41"/>
      <c r="I30" s="42"/>
      <c r="J30" s="43"/>
      <c r="K30" s="44"/>
      <c r="L30" s="45"/>
      <c r="M30" s="46"/>
      <c r="N30" s="41"/>
      <c r="O30" s="42"/>
      <c r="P30" s="43"/>
      <c r="Q30" s="44"/>
      <c r="R30" s="45"/>
      <c r="S30" s="46"/>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row>
    <row r="31" spans="1:161" x14ac:dyDescent="0.35">
      <c r="A31" s="12" t="s">
        <v>67</v>
      </c>
      <c r="B31" s="276" t="s">
        <v>44</v>
      </c>
      <c r="C31" s="277" t="s">
        <v>44</v>
      </c>
      <c r="D31" s="278" t="s">
        <v>44</v>
      </c>
      <c r="E31" s="277" t="s">
        <v>44</v>
      </c>
      <c r="F31" s="277" t="s">
        <v>44</v>
      </c>
      <c r="G31" s="342" t="s">
        <v>47</v>
      </c>
      <c r="H31" s="276" t="s">
        <v>44</v>
      </c>
      <c r="I31" s="277" t="s">
        <v>44</v>
      </c>
      <c r="J31" s="278" t="s">
        <v>44</v>
      </c>
      <c r="K31" s="277" t="s">
        <v>44</v>
      </c>
      <c r="L31" s="277" t="s">
        <v>44</v>
      </c>
      <c r="M31" s="379" t="s">
        <v>44</v>
      </c>
      <c r="N31" s="276" t="s">
        <v>44</v>
      </c>
      <c r="O31" s="277" t="s">
        <v>44</v>
      </c>
      <c r="P31" s="278" t="s">
        <v>44</v>
      </c>
      <c r="Q31" s="277" t="s">
        <v>44</v>
      </c>
      <c r="R31" s="277" t="s">
        <v>44</v>
      </c>
      <c r="S31" s="342" t="s">
        <v>47</v>
      </c>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c r="EU31" s="29"/>
      <c r="EV31" s="29"/>
      <c r="EW31" s="29"/>
      <c r="EX31" s="29"/>
      <c r="EY31" s="29"/>
      <c r="EZ31" s="29"/>
      <c r="FA31" s="29"/>
      <c r="FB31" s="29"/>
      <c r="FC31" s="29"/>
      <c r="FD31" s="29"/>
      <c r="FE31" s="29"/>
    </row>
    <row r="32" spans="1:161" x14ac:dyDescent="0.35">
      <c r="A32" s="12" t="s">
        <v>68</v>
      </c>
      <c r="B32" s="276" t="s">
        <v>44</v>
      </c>
      <c r="C32" s="277" t="s">
        <v>44</v>
      </c>
      <c r="D32" s="278" t="s">
        <v>44</v>
      </c>
      <c r="E32" s="277" t="s">
        <v>44</v>
      </c>
      <c r="F32" s="277" t="s">
        <v>44</v>
      </c>
      <c r="G32" s="342" t="s">
        <v>47</v>
      </c>
      <c r="H32" s="276" t="s">
        <v>44</v>
      </c>
      <c r="I32" s="277" t="s">
        <v>44</v>
      </c>
      <c r="J32" s="278" t="s">
        <v>44</v>
      </c>
      <c r="K32" s="277" t="s">
        <v>44</v>
      </c>
      <c r="L32" s="277" t="s">
        <v>44</v>
      </c>
      <c r="M32" s="379" t="s">
        <v>44</v>
      </c>
      <c r="N32" s="276" t="s">
        <v>44</v>
      </c>
      <c r="O32" s="277" t="s">
        <v>44</v>
      </c>
      <c r="P32" s="278" t="s">
        <v>44</v>
      </c>
      <c r="Q32" s="277" t="s">
        <v>44</v>
      </c>
      <c r="R32" s="277" t="s">
        <v>44</v>
      </c>
      <c r="S32" s="342" t="s">
        <v>47</v>
      </c>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row>
    <row r="33" spans="1:161" x14ac:dyDescent="0.35">
      <c r="A33" s="12" t="s">
        <v>69</v>
      </c>
      <c r="B33" s="276" t="s">
        <v>44</v>
      </c>
      <c r="C33" s="277" t="s">
        <v>44</v>
      </c>
      <c r="D33" s="278" t="s">
        <v>44</v>
      </c>
      <c r="E33" s="277" t="s">
        <v>44</v>
      </c>
      <c r="F33" s="277" t="s">
        <v>44</v>
      </c>
      <c r="G33" s="206">
        <v>0</v>
      </c>
      <c r="H33" s="276" t="s">
        <v>44</v>
      </c>
      <c r="I33" s="277" t="s">
        <v>44</v>
      </c>
      <c r="J33" s="278" t="s">
        <v>44</v>
      </c>
      <c r="K33" s="277" t="s">
        <v>44</v>
      </c>
      <c r="L33" s="277" t="s">
        <v>44</v>
      </c>
      <c r="M33" s="379" t="s">
        <v>44</v>
      </c>
      <c r="N33" s="276" t="s">
        <v>44</v>
      </c>
      <c r="O33" s="277" t="s">
        <v>44</v>
      </c>
      <c r="P33" s="278" t="s">
        <v>44</v>
      </c>
      <c r="Q33" s="277" t="s">
        <v>44</v>
      </c>
      <c r="R33" s="277" t="s">
        <v>44</v>
      </c>
      <c r="S33" s="342" t="s">
        <v>47</v>
      </c>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row>
    <row r="34" spans="1:161" x14ac:dyDescent="0.35">
      <c r="A34" s="12" t="s">
        <v>70</v>
      </c>
      <c r="B34" s="276" t="s">
        <v>44</v>
      </c>
      <c r="C34" s="277" t="s">
        <v>44</v>
      </c>
      <c r="D34" s="278" t="s">
        <v>44</v>
      </c>
      <c r="E34" s="277" t="s">
        <v>44</v>
      </c>
      <c r="F34" s="277" t="s">
        <v>44</v>
      </c>
      <c r="G34" s="206">
        <v>0</v>
      </c>
      <c r="H34" s="276" t="s">
        <v>44</v>
      </c>
      <c r="I34" s="277" t="s">
        <v>44</v>
      </c>
      <c r="J34" s="278" t="s">
        <v>44</v>
      </c>
      <c r="K34" s="277" t="s">
        <v>44</v>
      </c>
      <c r="L34" s="277" t="s">
        <v>44</v>
      </c>
      <c r="M34" s="379" t="s">
        <v>44</v>
      </c>
      <c r="N34" s="276" t="s">
        <v>44</v>
      </c>
      <c r="O34" s="277" t="s">
        <v>44</v>
      </c>
      <c r="P34" s="278" t="s">
        <v>44</v>
      </c>
      <c r="Q34" s="277" t="s">
        <v>44</v>
      </c>
      <c r="R34" s="277" t="s">
        <v>44</v>
      </c>
      <c r="S34" s="342" t="s">
        <v>47</v>
      </c>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row>
    <row r="35" spans="1:161" x14ac:dyDescent="0.35">
      <c r="A35" s="12" t="s">
        <v>71</v>
      </c>
      <c r="B35" s="276" t="s">
        <v>44</v>
      </c>
      <c r="C35" s="277" t="s">
        <v>44</v>
      </c>
      <c r="D35" s="278" t="s">
        <v>44</v>
      </c>
      <c r="E35" s="277" t="s">
        <v>44</v>
      </c>
      <c r="F35" s="277" t="s">
        <v>44</v>
      </c>
      <c r="G35" s="206">
        <v>0</v>
      </c>
      <c r="H35" s="276" t="s">
        <v>44</v>
      </c>
      <c r="I35" s="277" t="s">
        <v>44</v>
      </c>
      <c r="J35" s="278" t="s">
        <v>44</v>
      </c>
      <c r="K35" s="277" t="s">
        <v>44</v>
      </c>
      <c r="L35" s="277" t="s">
        <v>44</v>
      </c>
      <c r="M35" s="379" t="s">
        <v>44</v>
      </c>
      <c r="N35" s="276" t="s">
        <v>44</v>
      </c>
      <c r="O35" s="277" t="s">
        <v>44</v>
      </c>
      <c r="P35" s="278" t="s">
        <v>44</v>
      </c>
      <c r="Q35" s="277" t="s">
        <v>44</v>
      </c>
      <c r="R35" s="277" t="s">
        <v>44</v>
      </c>
      <c r="S35" s="342" t="s">
        <v>47</v>
      </c>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row>
    <row r="36" spans="1:161" ht="29.5" thickBot="1" x14ac:dyDescent="0.4">
      <c r="A36" s="57" t="s">
        <v>72</v>
      </c>
      <c r="B36" s="276" t="s">
        <v>44</v>
      </c>
      <c r="C36" s="277" t="s">
        <v>44</v>
      </c>
      <c r="D36" s="278" t="s">
        <v>44</v>
      </c>
      <c r="E36" s="277" t="s">
        <v>44</v>
      </c>
      <c r="F36" s="277" t="s">
        <v>44</v>
      </c>
      <c r="G36" s="381">
        <v>47620.88</v>
      </c>
      <c r="H36" s="276" t="s">
        <v>44</v>
      </c>
      <c r="I36" s="277" t="s">
        <v>44</v>
      </c>
      <c r="J36" s="278" t="s">
        <v>44</v>
      </c>
      <c r="K36" s="277" t="s">
        <v>44</v>
      </c>
      <c r="L36" s="277" t="s">
        <v>44</v>
      </c>
      <c r="M36" s="379" t="s">
        <v>44</v>
      </c>
      <c r="N36" s="276" t="s">
        <v>44</v>
      </c>
      <c r="O36" s="277" t="s">
        <v>44</v>
      </c>
      <c r="P36" s="278" t="s">
        <v>44</v>
      </c>
      <c r="Q36" s="277" t="s">
        <v>44</v>
      </c>
      <c r="R36" s="277" t="s">
        <v>44</v>
      </c>
      <c r="S36" s="381">
        <v>85622</v>
      </c>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row>
    <row r="37" spans="1:161" s="9" customFormat="1" x14ac:dyDescent="0.35">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row>
    <row r="38" spans="1:161" s="29" customFormat="1" ht="15" thickBot="1" x14ac:dyDescent="0.4">
      <c r="A38" s="421" t="s">
        <v>80</v>
      </c>
      <c r="B38" s="422"/>
      <c r="C38" s="422"/>
      <c r="D38" s="422"/>
      <c r="E38" s="422"/>
      <c r="F38" s="422"/>
      <c r="G38" s="422"/>
      <c r="H38" s="422"/>
      <c r="I38" s="422"/>
      <c r="J38" s="422"/>
      <c r="K38" s="422"/>
      <c r="L38" s="422"/>
      <c r="M38" s="422"/>
      <c r="N38" s="209"/>
      <c r="O38" s="209"/>
      <c r="P38" s="209"/>
      <c r="Q38" s="209"/>
      <c r="R38" s="209"/>
      <c r="S38" s="209"/>
    </row>
    <row r="39" spans="1:161" s="29" customFormat="1" x14ac:dyDescent="0.35">
      <c r="A39" s="10" t="s">
        <v>32</v>
      </c>
      <c r="B39" s="409" t="s">
        <v>33</v>
      </c>
      <c r="C39" s="410"/>
      <c r="D39" s="410"/>
      <c r="E39" s="410"/>
      <c r="F39" s="410"/>
      <c r="G39" s="411"/>
      <c r="H39" s="409" t="s">
        <v>34</v>
      </c>
      <c r="I39" s="410"/>
      <c r="J39" s="410"/>
      <c r="K39" s="410"/>
      <c r="L39" s="410"/>
      <c r="M39" s="411"/>
      <c r="N39" s="409" t="s">
        <v>35</v>
      </c>
      <c r="O39" s="410"/>
      <c r="P39" s="410"/>
      <c r="Q39" s="410"/>
      <c r="R39" s="410"/>
      <c r="S39" s="411"/>
    </row>
    <row r="40" spans="1:161" s="29" customFormat="1" x14ac:dyDescent="0.35">
      <c r="A40" s="11"/>
      <c r="B40" s="402" t="s">
        <v>36</v>
      </c>
      <c r="C40" s="400"/>
      <c r="D40" s="400" t="s">
        <v>11</v>
      </c>
      <c r="E40" s="400"/>
      <c r="F40" s="400" t="s">
        <v>37</v>
      </c>
      <c r="G40" s="401"/>
      <c r="H40" s="402" t="s">
        <v>36</v>
      </c>
      <c r="I40" s="400"/>
      <c r="J40" s="400" t="s">
        <v>11</v>
      </c>
      <c r="K40" s="400"/>
      <c r="L40" s="400" t="s">
        <v>37</v>
      </c>
      <c r="M40" s="401"/>
      <c r="N40" s="402" t="s">
        <v>36</v>
      </c>
      <c r="O40" s="400"/>
      <c r="P40" s="400" t="s">
        <v>11</v>
      </c>
      <c r="Q40" s="400"/>
      <c r="R40" s="400" t="s">
        <v>37</v>
      </c>
      <c r="S40" s="401"/>
    </row>
    <row r="41" spans="1:161" s="29" customFormat="1" x14ac:dyDescent="0.35">
      <c r="A41" s="37" t="s">
        <v>74</v>
      </c>
      <c r="B41" s="25" t="s">
        <v>39</v>
      </c>
      <c r="C41" s="32" t="s">
        <v>19</v>
      </c>
      <c r="D41" s="23" t="s">
        <v>39</v>
      </c>
      <c r="E41" s="21" t="s">
        <v>19</v>
      </c>
      <c r="F41" s="27" t="s">
        <v>39</v>
      </c>
      <c r="G41" s="28" t="s">
        <v>19</v>
      </c>
      <c r="H41" s="25" t="s">
        <v>39</v>
      </c>
      <c r="I41" s="26" t="s">
        <v>19</v>
      </c>
      <c r="J41" s="22" t="s">
        <v>39</v>
      </c>
      <c r="K41" s="21" t="s">
        <v>19</v>
      </c>
      <c r="L41" s="27" t="s">
        <v>39</v>
      </c>
      <c r="M41" s="28" t="s">
        <v>19</v>
      </c>
      <c r="N41" s="25" t="s">
        <v>39</v>
      </c>
      <c r="O41" s="26" t="s">
        <v>19</v>
      </c>
      <c r="P41" s="22" t="s">
        <v>39</v>
      </c>
      <c r="Q41" s="21" t="s">
        <v>19</v>
      </c>
      <c r="R41" s="27" t="s">
        <v>39</v>
      </c>
      <c r="S41" s="28" t="s">
        <v>19</v>
      </c>
    </row>
    <row r="42" spans="1:161" s="29" customFormat="1" x14ac:dyDescent="0.35">
      <c r="A42" s="33" t="s">
        <v>40</v>
      </c>
      <c r="B42" s="33"/>
      <c r="C42" s="34"/>
      <c r="D42" s="34"/>
      <c r="E42" s="34"/>
      <c r="F42" s="34"/>
      <c r="G42" s="35"/>
      <c r="H42" s="33"/>
      <c r="I42" s="34"/>
      <c r="J42" s="34"/>
      <c r="K42" s="34"/>
      <c r="L42" s="34"/>
      <c r="M42" s="35"/>
      <c r="N42" s="33"/>
      <c r="O42" s="34"/>
      <c r="P42" s="34"/>
      <c r="Q42" s="34"/>
      <c r="R42" s="34"/>
      <c r="S42" s="35"/>
    </row>
    <row r="43" spans="1:161" s="29" customFormat="1" x14ac:dyDescent="0.35">
      <c r="A43" s="12" t="s">
        <v>41</v>
      </c>
      <c r="B43" s="13"/>
      <c r="C43" s="14"/>
      <c r="D43" s="15"/>
      <c r="E43" s="14"/>
      <c r="F43" s="6"/>
      <c r="G43" s="8"/>
      <c r="H43" s="13"/>
      <c r="I43" s="14"/>
      <c r="J43" s="15"/>
      <c r="K43" s="14"/>
      <c r="L43" s="6"/>
      <c r="M43" s="8"/>
      <c r="N43" s="13"/>
      <c r="O43" s="14"/>
      <c r="P43" s="15"/>
      <c r="Q43" s="14"/>
      <c r="R43" s="6"/>
      <c r="S43" s="8"/>
    </row>
    <row r="44" spans="1:161" s="29" customFormat="1" x14ac:dyDescent="0.35">
      <c r="A44" s="158" t="s">
        <v>45</v>
      </c>
      <c r="B44" s="301" t="s">
        <v>44</v>
      </c>
      <c r="C44" s="302" t="s">
        <v>44</v>
      </c>
      <c r="D44" s="303" t="s">
        <v>44</v>
      </c>
      <c r="E44" s="302" t="s">
        <v>44</v>
      </c>
      <c r="F44" s="207">
        <v>623.59</v>
      </c>
      <c r="G44" s="302" t="s">
        <v>44</v>
      </c>
      <c r="H44" s="301" t="s">
        <v>44</v>
      </c>
      <c r="I44" s="302" t="s">
        <v>44</v>
      </c>
      <c r="J44" s="303" t="s">
        <v>44</v>
      </c>
      <c r="K44" s="302" t="s">
        <v>44</v>
      </c>
      <c r="L44" s="207">
        <v>259.08999999999997</v>
      </c>
      <c r="M44" s="302" t="s">
        <v>44</v>
      </c>
      <c r="N44" s="301" t="s">
        <v>44</v>
      </c>
      <c r="O44" s="302" t="s">
        <v>44</v>
      </c>
      <c r="P44" s="303" t="s">
        <v>44</v>
      </c>
      <c r="Q44" s="302" t="s">
        <v>44</v>
      </c>
      <c r="R44" s="207">
        <v>900.64</v>
      </c>
      <c r="S44" s="302" t="s">
        <v>44</v>
      </c>
    </row>
    <row r="45" spans="1:161" s="29" customFormat="1" x14ac:dyDescent="0.35">
      <c r="A45" s="158" t="s">
        <v>49</v>
      </c>
      <c r="B45" s="301" t="s">
        <v>44</v>
      </c>
      <c r="C45" s="302" t="s">
        <v>44</v>
      </c>
      <c r="D45" s="303" t="s">
        <v>44</v>
      </c>
      <c r="E45" s="302" t="s">
        <v>44</v>
      </c>
      <c r="F45" s="207">
        <v>0</v>
      </c>
      <c r="G45" s="302" t="s">
        <v>44</v>
      </c>
      <c r="H45" s="301" t="s">
        <v>44</v>
      </c>
      <c r="I45" s="302" t="s">
        <v>44</v>
      </c>
      <c r="J45" s="303" t="s">
        <v>44</v>
      </c>
      <c r="K45" s="302" t="s">
        <v>44</v>
      </c>
      <c r="L45" s="207">
        <v>0</v>
      </c>
      <c r="M45" s="302" t="s">
        <v>44</v>
      </c>
      <c r="N45" s="301" t="s">
        <v>44</v>
      </c>
      <c r="O45" s="302" t="s">
        <v>44</v>
      </c>
      <c r="P45" s="303" t="s">
        <v>44</v>
      </c>
      <c r="Q45" s="302" t="s">
        <v>44</v>
      </c>
      <c r="R45" s="207">
        <v>811.18</v>
      </c>
      <c r="S45" s="302" t="s">
        <v>44</v>
      </c>
    </row>
    <row r="46" spans="1:161" s="29" customFormat="1" x14ac:dyDescent="0.35">
      <c r="A46" s="158" t="s">
        <v>52</v>
      </c>
      <c r="B46" s="301" t="s">
        <v>44</v>
      </c>
      <c r="C46" s="302" t="s">
        <v>44</v>
      </c>
      <c r="D46" s="303" t="s">
        <v>44</v>
      </c>
      <c r="E46" s="302" t="s">
        <v>44</v>
      </c>
      <c r="F46" s="207">
        <v>0</v>
      </c>
      <c r="G46" s="302" t="s">
        <v>44</v>
      </c>
      <c r="H46" s="301" t="s">
        <v>44</v>
      </c>
      <c r="I46" s="302" t="s">
        <v>44</v>
      </c>
      <c r="J46" s="303" t="s">
        <v>44</v>
      </c>
      <c r="K46" s="302" t="s">
        <v>44</v>
      </c>
      <c r="L46" s="207">
        <v>0</v>
      </c>
      <c r="M46" s="302" t="s">
        <v>44</v>
      </c>
      <c r="N46" s="301" t="s">
        <v>44</v>
      </c>
      <c r="O46" s="302" t="s">
        <v>44</v>
      </c>
      <c r="P46" s="303" t="s">
        <v>44</v>
      </c>
      <c r="Q46" s="302" t="s">
        <v>44</v>
      </c>
      <c r="R46" s="207">
        <v>666.13</v>
      </c>
      <c r="S46" s="302" t="s">
        <v>44</v>
      </c>
    </row>
    <row r="47" spans="1:161" s="29" customFormat="1" x14ac:dyDescent="0.35">
      <c r="A47" s="12" t="s">
        <v>54</v>
      </c>
      <c r="B47" s="301"/>
      <c r="C47" s="302"/>
      <c r="D47" s="303"/>
      <c r="E47" s="302"/>
      <c r="F47" s="207"/>
      <c r="G47" s="302"/>
      <c r="H47" s="301"/>
      <c r="I47" s="302"/>
      <c r="J47" s="303"/>
      <c r="K47" s="302"/>
      <c r="L47" s="207"/>
      <c r="M47" s="302"/>
      <c r="N47" s="301"/>
      <c r="O47" s="302"/>
      <c r="P47" s="303"/>
      <c r="Q47" s="302"/>
      <c r="R47" s="6"/>
      <c r="S47" s="302"/>
    </row>
    <row r="48" spans="1:161" s="29" customFormat="1" ht="29" x14ac:dyDescent="0.35">
      <c r="A48" s="36" t="s">
        <v>55</v>
      </c>
      <c r="B48" s="301" t="s">
        <v>44</v>
      </c>
      <c r="C48" s="302" t="s">
        <v>44</v>
      </c>
      <c r="D48" s="303" t="s">
        <v>44</v>
      </c>
      <c r="E48" s="302" t="s">
        <v>44</v>
      </c>
      <c r="F48" s="207">
        <f>SUM(F44:F47)</f>
        <v>623.59</v>
      </c>
      <c r="G48" s="302" t="s">
        <v>44</v>
      </c>
      <c r="H48" s="301" t="s">
        <v>44</v>
      </c>
      <c r="I48" s="302" t="s">
        <v>44</v>
      </c>
      <c r="J48" s="303" t="s">
        <v>44</v>
      </c>
      <c r="K48" s="302" t="s">
        <v>44</v>
      </c>
      <c r="L48" s="207">
        <f>SUM(L44:L47)</f>
        <v>259.08999999999997</v>
      </c>
      <c r="M48" s="302" t="s">
        <v>44</v>
      </c>
      <c r="N48" s="301" t="s">
        <v>44</v>
      </c>
      <c r="O48" s="302" t="s">
        <v>44</v>
      </c>
      <c r="P48" s="303" t="s">
        <v>44</v>
      </c>
      <c r="Q48" s="302" t="s">
        <v>44</v>
      </c>
      <c r="R48" s="207">
        <f>SUM(R44:R47)</f>
        <v>2377.9499999999998</v>
      </c>
      <c r="S48" s="302" t="s">
        <v>44</v>
      </c>
    </row>
    <row r="49" spans="1:161" s="29" customFormat="1" x14ac:dyDescent="0.35">
      <c r="A49" s="33" t="s">
        <v>56</v>
      </c>
      <c r="B49" s="33"/>
      <c r="C49" s="34"/>
      <c r="D49" s="34"/>
      <c r="E49" s="34"/>
      <c r="F49" s="34"/>
      <c r="G49" s="35"/>
      <c r="H49" s="33"/>
      <c r="I49" s="34"/>
      <c r="J49" s="34"/>
      <c r="K49" s="34"/>
      <c r="L49" s="34"/>
      <c r="M49" s="35"/>
      <c r="N49" s="33"/>
      <c r="O49" s="34"/>
      <c r="P49" s="34"/>
      <c r="Q49" s="34"/>
      <c r="R49" s="34"/>
      <c r="S49" s="35"/>
    </row>
    <row r="50" spans="1:161" s="29" customFormat="1" x14ac:dyDescent="0.35">
      <c r="A50" s="12" t="s">
        <v>57</v>
      </c>
      <c r="B50" s="7"/>
      <c r="C50" s="14"/>
      <c r="D50" s="15"/>
      <c r="E50" s="14"/>
      <c r="F50" s="6"/>
      <c r="G50" s="8"/>
      <c r="H50" s="7"/>
      <c r="I50" s="14"/>
      <c r="J50" s="15"/>
      <c r="K50" s="14"/>
      <c r="L50" s="6"/>
      <c r="M50" s="8"/>
      <c r="N50" s="7"/>
      <c r="O50" s="14"/>
      <c r="P50" s="15"/>
      <c r="Q50" s="14"/>
      <c r="R50" s="6"/>
      <c r="S50" s="8"/>
    </row>
    <row r="51" spans="1:161" s="29" customFormat="1" x14ac:dyDescent="0.35">
      <c r="A51" s="12" t="s">
        <v>58</v>
      </c>
      <c r="B51" s="304" t="s">
        <v>44</v>
      </c>
      <c r="C51" s="302" t="s">
        <v>44</v>
      </c>
      <c r="D51" s="303" t="s">
        <v>44</v>
      </c>
      <c r="E51" s="302" t="s">
        <v>44</v>
      </c>
      <c r="F51" s="308" t="s">
        <v>44</v>
      </c>
      <c r="G51" s="309" t="s">
        <v>44</v>
      </c>
      <c r="H51" s="304" t="s">
        <v>44</v>
      </c>
      <c r="I51" s="302" t="s">
        <v>44</v>
      </c>
      <c r="J51" s="303" t="s">
        <v>44</v>
      </c>
      <c r="K51" s="302" t="s">
        <v>44</v>
      </c>
      <c r="L51" s="308" t="s">
        <v>44</v>
      </c>
      <c r="M51" s="309" t="s">
        <v>44</v>
      </c>
      <c r="N51" s="304" t="s">
        <v>44</v>
      </c>
      <c r="O51" s="302" t="s">
        <v>44</v>
      </c>
      <c r="P51" s="303" t="s">
        <v>44</v>
      </c>
      <c r="Q51" s="302" t="s">
        <v>44</v>
      </c>
      <c r="R51" s="308" t="s">
        <v>44</v>
      </c>
      <c r="S51" s="309" t="s">
        <v>44</v>
      </c>
    </row>
    <row r="52" spans="1:161" s="29" customFormat="1" x14ac:dyDescent="0.35">
      <c r="A52" s="12" t="s">
        <v>59</v>
      </c>
      <c r="B52" s="304" t="s">
        <v>44</v>
      </c>
      <c r="C52" s="302" t="s">
        <v>44</v>
      </c>
      <c r="D52" s="303" t="s">
        <v>44</v>
      </c>
      <c r="E52" s="302" t="s">
        <v>44</v>
      </c>
      <c r="F52" s="308" t="s">
        <v>44</v>
      </c>
      <c r="G52" s="309" t="s">
        <v>44</v>
      </c>
      <c r="H52" s="304" t="s">
        <v>44</v>
      </c>
      <c r="I52" s="302" t="s">
        <v>44</v>
      </c>
      <c r="J52" s="303" t="s">
        <v>44</v>
      </c>
      <c r="K52" s="302" t="s">
        <v>44</v>
      </c>
      <c r="L52" s="308" t="s">
        <v>44</v>
      </c>
      <c r="M52" s="309" t="s">
        <v>44</v>
      </c>
      <c r="N52" s="304" t="s">
        <v>44</v>
      </c>
      <c r="O52" s="302" t="s">
        <v>44</v>
      </c>
      <c r="P52" s="303" t="s">
        <v>44</v>
      </c>
      <c r="Q52" s="302" t="s">
        <v>44</v>
      </c>
      <c r="R52" s="308" t="s">
        <v>44</v>
      </c>
      <c r="S52" s="309" t="s">
        <v>44</v>
      </c>
    </row>
    <row r="53" spans="1:161" s="29" customFormat="1" x14ac:dyDescent="0.35">
      <c r="A53" s="12" t="s">
        <v>60</v>
      </c>
      <c r="B53" s="304" t="s">
        <v>44</v>
      </c>
      <c r="C53" s="302" t="s">
        <v>44</v>
      </c>
      <c r="D53" s="303" t="s">
        <v>44</v>
      </c>
      <c r="E53" s="302" t="s">
        <v>44</v>
      </c>
      <c r="F53" s="308" t="s">
        <v>44</v>
      </c>
      <c r="G53" s="309" t="s">
        <v>44</v>
      </c>
      <c r="H53" s="304" t="s">
        <v>44</v>
      </c>
      <c r="I53" s="302" t="s">
        <v>44</v>
      </c>
      <c r="J53" s="303" t="s">
        <v>44</v>
      </c>
      <c r="K53" s="302" t="s">
        <v>44</v>
      </c>
      <c r="L53" s="308" t="s">
        <v>44</v>
      </c>
      <c r="M53" s="309" t="s">
        <v>44</v>
      </c>
      <c r="N53" s="304" t="s">
        <v>44</v>
      </c>
      <c r="O53" s="302" t="s">
        <v>44</v>
      </c>
      <c r="P53" s="303" t="s">
        <v>44</v>
      </c>
      <c r="Q53" s="302" t="s">
        <v>44</v>
      </c>
      <c r="R53" s="308" t="s">
        <v>44</v>
      </c>
      <c r="S53" s="309" t="s">
        <v>44</v>
      </c>
    </row>
    <row r="54" spans="1:161" s="29" customFormat="1" ht="29.5" thickBot="1" x14ac:dyDescent="0.4">
      <c r="A54" s="58" t="s">
        <v>55</v>
      </c>
      <c r="B54" s="305" t="s">
        <v>44</v>
      </c>
      <c r="C54" s="306" t="s">
        <v>44</v>
      </c>
      <c r="D54" s="307" t="s">
        <v>44</v>
      </c>
      <c r="E54" s="306" t="s">
        <v>44</v>
      </c>
      <c r="F54" s="310" t="s">
        <v>44</v>
      </c>
      <c r="G54" s="311" t="s">
        <v>44</v>
      </c>
      <c r="H54" s="305" t="s">
        <v>44</v>
      </c>
      <c r="I54" s="306" t="s">
        <v>44</v>
      </c>
      <c r="J54" s="307" t="s">
        <v>44</v>
      </c>
      <c r="K54" s="306" t="s">
        <v>44</v>
      </c>
      <c r="L54" s="310" t="s">
        <v>44</v>
      </c>
      <c r="M54" s="311" t="s">
        <v>44</v>
      </c>
      <c r="N54" s="305" t="s">
        <v>44</v>
      </c>
      <c r="O54" s="306" t="s">
        <v>44</v>
      </c>
      <c r="P54" s="307" t="s">
        <v>44</v>
      </c>
      <c r="Q54" s="306" t="s">
        <v>44</v>
      </c>
      <c r="R54" s="310" t="s">
        <v>44</v>
      </c>
      <c r="S54" s="311" t="s">
        <v>44</v>
      </c>
    </row>
    <row r="55" spans="1:161" x14ac:dyDescent="0.35">
      <c r="A55" s="391" t="s">
        <v>61</v>
      </c>
      <c r="B55" s="392"/>
      <c r="C55" s="392"/>
      <c r="D55" s="392"/>
      <c r="E55" s="392"/>
      <c r="F55" s="392"/>
      <c r="G55" s="392"/>
      <c r="H55" s="392"/>
      <c r="I55" s="392"/>
      <c r="J55" s="392"/>
      <c r="K55" s="392"/>
      <c r="L55" s="392"/>
      <c r="M55" s="412"/>
      <c r="N55" s="33"/>
      <c r="O55" s="34"/>
      <c r="P55" s="34"/>
      <c r="Q55" s="34"/>
      <c r="R55" s="34"/>
      <c r="S55" s="35"/>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29"/>
      <c r="ED55" s="29"/>
      <c r="EE55" s="29"/>
      <c r="EF55" s="29"/>
      <c r="EG55" s="29"/>
      <c r="EH55" s="29"/>
      <c r="EI55" s="29"/>
      <c r="EJ55" s="29"/>
      <c r="EK55" s="29"/>
      <c r="EL55" s="29"/>
      <c r="EM55" s="29"/>
      <c r="EN55" s="29"/>
      <c r="EO55" s="29"/>
      <c r="EP55" s="29"/>
      <c r="EQ55" s="29"/>
      <c r="ER55" s="29"/>
      <c r="ES55" s="29"/>
      <c r="ET55" s="29"/>
      <c r="EU55" s="29"/>
      <c r="EV55" s="29"/>
      <c r="EW55" s="29"/>
      <c r="EX55" s="29"/>
      <c r="EY55" s="29"/>
      <c r="EZ55" s="29"/>
      <c r="FA55" s="29"/>
      <c r="FB55" s="29"/>
      <c r="FC55" s="29"/>
      <c r="FD55" s="29"/>
      <c r="FE55" s="29"/>
    </row>
    <row r="56" spans="1:161" ht="18.75" customHeight="1" x14ac:dyDescent="0.35">
      <c r="A56" s="64" t="s">
        <v>62</v>
      </c>
      <c r="B56" s="312" t="s">
        <v>44</v>
      </c>
      <c r="C56" s="313" t="s">
        <v>44</v>
      </c>
      <c r="D56" s="314" t="s">
        <v>44</v>
      </c>
      <c r="E56" s="313" t="s">
        <v>44</v>
      </c>
      <c r="F56" s="315" t="s">
        <v>44</v>
      </c>
      <c r="G56" s="316" t="s">
        <v>44</v>
      </c>
      <c r="H56" s="312" t="s">
        <v>44</v>
      </c>
      <c r="I56" s="313" t="s">
        <v>44</v>
      </c>
      <c r="J56" s="314" t="s">
        <v>44</v>
      </c>
      <c r="K56" s="313" t="s">
        <v>44</v>
      </c>
      <c r="L56" s="315" t="s">
        <v>44</v>
      </c>
      <c r="M56" s="317" t="s">
        <v>44</v>
      </c>
      <c r="N56" s="312" t="s">
        <v>44</v>
      </c>
      <c r="O56" s="313" t="s">
        <v>44</v>
      </c>
      <c r="P56" s="314" t="s">
        <v>44</v>
      </c>
      <c r="Q56" s="313" t="s">
        <v>44</v>
      </c>
      <c r="R56" s="315" t="s">
        <v>44</v>
      </c>
      <c r="S56" s="317" t="s">
        <v>44</v>
      </c>
    </row>
    <row r="57" spans="1:161" ht="18.75" customHeight="1" thickBot="1" x14ac:dyDescent="0.4">
      <c r="A57" s="65"/>
      <c r="B57" s="66"/>
      <c r="C57" s="67"/>
      <c r="D57" s="68"/>
      <c r="E57" s="67"/>
      <c r="F57" s="69"/>
      <c r="G57" s="70"/>
      <c r="H57" s="66"/>
      <c r="I57" s="67"/>
      <c r="J57" s="68"/>
      <c r="K57" s="67"/>
      <c r="L57" s="69"/>
      <c r="M57" s="71"/>
      <c r="N57" s="66"/>
      <c r="O57" s="67"/>
      <c r="P57" s="68"/>
      <c r="Q57" s="67"/>
      <c r="R57" s="69"/>
      <c r="S57" s="71"/>
    </row>
    <row r="58" spans="1:161" s="29" customFormat="1" x14ac:dyDescent="0.35">
      <c r="A58" s="413" t="s">
        <v>27</v>
      </c>
      <c r="B58" s="414"/>
      <c r="C58" s="414"/>
      <c r="D58" s="414"/>
      <c r="E58" s="414"/>
      <c r="F58" s="414"/>
      <c r="G58" s="414"/>
      <c r="H58" s="414"/>
      <c r="I58" s="414"/>
      <c r="J58" s="414"/>
      <c r="K58" s="414"/>
      <c r="L58" s="414"/>
      <c r="M58" s="415"/>
      <c r="N58" s="41"/>
      <c r="O58" s="42"/>
      <c r="P58" s="43"/>
      <c r="Q58" s="44"/>
      <c r="R58" s="45"/>
      <c r="S58" s="46"/>
    </row>
    <row r="59" spans="1:161" s="29" customFormat="1" ht="29" x14ac:dyDescent="0.35">
      <c r="A59" s="38" t="s">
        <v>81</v>
      </c>
      <c r="B59" s="323" t="s">
        <v>44</v>
      </c>
      <c r="C59" s="324" t="s">
        <v>44</v>
      </c>
      <c r="D59" s="325" t="s">
        <v>44</v>
      </c>
      <c r="E59" s="324" t="s">
        <v>44</v>
      </c>
      <c r="F59" s="326" t="s">
        <v>44</v>
      </c>
      <c r="G59" s="327" t="s">
        <v>44</v>
      </c>
      <c r="H59" s="323" t="s">
        <v>44</v>
      </c>
      <c r="I59" s="324" t="s">
        <v>44</v>
      </c>
      <c r="J59" s="325" t="s">
        <v>44</v>
      </c>
      <c r="K59" s="324" t="s">
        <v>44</v>
      </c>
      <c r="L59" s="326" t="s">
        <v>44</v>
      </c>
      <c r="M59" s="327" t="s">
        <v>44</v>
      </c>
      <c r="N59" s="323" t="s">
        <v>44</v>
      </c>
      <c r="O59" s="324" t="s">
        <v>44</v>
      </c>
      <c r="P59" s="325" t="s">
        <v>44</v>
      </c>
      <c r="Q59" s="324" t="s">
        <v>44</v>
      </c>
      <c r="R59" s="326" t="s">
        <v>44</v>
      </c>
      <c r="S59" s="327" t="s">
        <v>44</v>
      </c>
    </row>
    <row r="60" spans="1:161" s="29" customFormat="1" ht="29" x14ac:dyDescent="0.35">
      <c r="A60" s="38" t="s">
        <v>82</v>
      </c>
      <c r="B60" s="328" t="s">
        <v>44</v>
      </c>
      <c r="C60" s="329" t="s">
        <v>44</v>
      </c>
      <c r="D60" s="330" t="s">
        <v>44</v>
      </c>
      <c r="E60" s="329" t="s">
        <v>44</v>
      </c>
      <c r="F60" s="331" t="s">
        <v>44</v>
      </c>
      <c r="G60" s="332" t="s">
        <v>44</v>
      </c>
      <c r="H60" s="328" t="s">
        <v>44</v>
      </c>
      <c r="I60" s="329" t="s">
        <v>44</v>
      </c>
      <c r="J60" s="330" t="s">
        <v>44</v>
      </c>
      <c r="K60" s="329" t="s">
        <v>44</v>
      </c>
      <c r="L60" s="331" t="s">
        <v>44</v>
      </c>
      <c r="M60" s="332" t="s">
        <v>44</v>
      </c>
      <c r="N60" s="328" t="s">
        <v>44</v>
      </c>
      <c r="O60" s="329" t="s">
        <v>44</v>
      </c>
      <c r="P60" s="330" t="s">
        <v>44</v>
      </c>
      <c r="Q60" s="329" t="s">
        <v>44</v>
      </c>
      <c r="R60" s="331" t="s">
        <v>44</v>
      </c>
      <c r="S60" s="332" t="s">
        <v>44</v>
      </c>
    </row>
    <row r="61" spans="1:161" s="29" customFormat="1" ht="29" x14ac:dyDescent="0.35">
      <c r="A61" s="60" t="s">
        <v>83</v>
      </c>
      <c r="B61" s="328" t="s">
        <v>44</v>
      </c>
      <c r="C61" s="329" t="s">
        <v>44</v>
      </c>
      <c r="D61" s="330" t="s">
        <v>44</v>
      </c>
      <c r="E61" s="329" t="s">
        <v>44</v>
      </c>
      <c r="F61" s="331" t="s">
        <v>44</v>
      </c>
      <c r="G61" s="332" t="s">
        <v>44</v>
      </c>
      <c r="H61" s="328" t="s">
        <v>44</v>
      </c>
      <c r="I61" s="329" t="s">
        <v>44</v>
      </c>
      <c r="J61" s="330" t="s">
        <v>44</v>
      </c>
      <c r="K61" s="329" t="s">
        <v>44</v>
      </c>
      <c r="L61" s="331" t="s">
        <v>44</v>
      </c>
      <c r="M61" s="332" t="s">
        <v>44</v>
      </c>
      <c r="N61" s="328" t="s">
        <v>44</v>
      </c>
      <c r="O61" s="329" t="s">
        <v>44</v>
      </c>
      <c r="P61" s="330" t="s">
        <v>44</v>
      </c>
      <c r="Q61" s="329" t="s">
        <v>44</v>
      </c>
      <c r="R61" s="331" t="s">
        <v>44</v>
      </c>
      <c r="S61" s="332" t="s">
        <v>44</v>
      </c>
    </row>
    <row r="62" spans="1:161" s="29" customFormat="1" x14ac:dyDescent="0.35">
      <c r="A62" s="40" t="s">
        <v>66</v>
      </c>
      <c r="B62" s="41"/>
      <c r="C62" s="42"/>
      <c r="D62" s="43"/>
      <c r="E62" s="44"/>
      <c r="F62" s="45"/>
      <c r="G62" s="46"/>
      <c r="H62" s="41"/>
      <c r="I62" s="42"/>
      <c r="J62" s="43"/>
      <c r="K62" s="44"/>
      <c r="L62" s="45"/>
      <c r="M62" s="46"/>
      <c r="N62" s="41"/>
      <c r="O62" s="42"/>
      <c r="P62" s="43"/>
      <c r="Q62" s="44"/>
      <c r="R62" s="45"/>
      <c r="S62" s="46"/>
    </row>
    <row r="63" spans="1:161" s="29" customFormat="1" x14ac:dyDescent="0.35">
      <c r="A63" s="55" t="s">
        <v>84</v>
      </c>
      <c r="B63" s="380" t="s">
        <v>44</v>
      </c>
      <c r="C63" s="380" t="s">
        <v>44</v>
      </c>
      <c r="D63" s="380" t="s">
        <v>44</v>
      </c>
      <c r="E63" s="380" t="s">
        <v>44</v>
      </c>
      <c r="F63" s="380" t="s">
        <v>44</v>
      </c>
      <c r="G63" s="380" t="s">
        <v>44</v>
      </c>
      <c r="H63" s="380" t="s">
        <v>44</v>
      </c>
      <c r="I63" s="380" t="s">
        <v>44</v>
      </c>
      <c r="J63" s="380" t="s">
        <v>44</v>
      </c>
      <c r="K63" s="380" t="s">
        <v>44</v>
      </c>
      <c r="L63" s="380" t="s">
        <v>44</v>
      </c>
      <c r="M63" s="380" t="s">
        <v>44</v>
      </c>
      <c r="N63" s="380" t="s">
        <v>44</v>
      </c>
      <c r="O63" s="380" t="s">
        <v>44</v>
      </c>
      <c r="P63" s="380" t="s">
        <v>44</v>
      </c>
      <c r="Q63" s="380" t="s">
        <v>44</v>
      </c>
      <c r="R63" s="380" t="s">
        <v>44</v>
      </c>
      <c r="S63" s="380" t="s">
        <v>44</v>
      </c>
    </row>
    <row r="64" spans="1:161" s="29" customFormat="1" ht="15" thickBot="1" x14ac:dyDescent="0.4">
      <c r="A64" s="17"/>
      <c r="B64" s="18"/>
      <c r="C64" s="19"/>
      <c r="D64" s="20"/>
      <c r="E64" s="16"/>
      <c r="F64" s="24"/>
      <c r="G64" s="39"/>
      <c r="H64" s="18"/>
      <c r="I64" s="19"/>
      <c r="J64" s="20"/>
      <c r="K64" s="16"/>
      <c r="L64" s="24"/>
      <c r="M64" s="39"/>
      <c r="N64" s="18"/>
      <c r="O64" s="19"/>
      <c r="P64" s="20"/>
      <c r="Q64" s="16"/>
      <c r="R64" s="24"/>
      <c r="S64" s="39"/>
    </row>
    <row r="65" spans="1:19" s="29" customFormat="1" x14ac:dyDescent="0.35">
      <c r="A65" s="31"/>
      <c r="B65" s="31"/>
      <c r="C65" s="31"/>
      <c r="D65" s="31"/>
    </row>
    <row r="66" spans="1:19" s="29" customFormat="1" ht="15" thickBot="1" x14ac:dyDescent="0.4">
      <c r="A66" s="423" t="s">
        <v>85</v>
      </c>
      <c r="B66" s="424"/>
      <c r="C66" s="424"/>
      <c r="D66" s="424"/>
      <c r="E66" s="424"/>
      <c r="F66" s="424"/>
      <c r="G66" s="424"/>
      <c r="H66" s="424"/>
      <c r="I66" s="424"/>
      <c r="J66" s="424"/>
      <c r="K66" s="424"/>
      <c r="L66" s="424"/>
      <c r="M66" s="424"/>
      <c r="N66" s="210"/>
      <c r="O66" s="210"/>
      <c r="P66" s="210"/>
      <c r="Q66" s="210"/>
      <c r="R66" s="210"/>
      <c r="S66" s="210"/>
    </row>
    <row r="67" spans="1:19" s="29" customFormat="1" x14ac:dyDescent="0.35">
      <c r="A67" s="10" t="s">
        <v>32</v>
      </c>
      <c r="B67" s="409" t="s">
        <v>33</v>
      </c>
      <c r="C67" s="410"/>
      <c r="D67" s="410"/>
      <c r="E67" s="410"/>
      <c r="F67" s="410"/>
      <c r="G67" s="411"/>
      <c r="H67" s="409" t="s">
        <v>34</v>
      </c>
      <c r="I67" s="410"/>
      <c r="J67" s="410"/>
      <c r="K67" s="410"/>
      <c r="L67" s="410"/>
      <c r="M67" s="411"/>
      <c r="N67" s="409" t="s">
        <v>35</v>
      </c>
      <c r="O67" s="410"/>
      <c r="P67" s="410"/>
      <c r="Q67" s="410"/>
      <c r="R67" s="410"/>
      <c r="S67" s="411"/>
    </row>
    <row r="68" spans="1:19" s="29" customFormat="1" x14ac:dyDescent="0.35">
      <c r="A68" s="11"/>
      <c r="B68" s="402" t="s">
        <v>36</v>
      </c>
      <c r="C68" s="400"/>
      <c r="D68" s="400" t="s">
        <v>11</v>
      </c>
      <c r="E68" s="400"/>
      <c r="F68" s="400" t="s">
        <v>37</v>
      </c>
      <c r="G68" s="401"/>
      <c r="H68" s="402" t="s">
        <v>36</v>
      </c>
      <c r="I68" s="400"/>
      <c r="J68" s="400" t="s">
        <v>11</v>
      </c>
      <c r="K68" s="400"/>
      <c r="L68" s="400" t="s">
        <v>37</v>
      </c>
      <c r="M68" s="401"/>
      <c r="N68" s="402" t="s">
        <v>36</v>
      </c>
      <c r="O68" s="400"/>
      <c r="P68" s="400" t="s">
        <v>11</v>
      </c>
      <c r="Q68" s="400"/>
      <c r="R68" s="400" t="s">
        <v>37</v>
      </c>
      <c r="S68" s="401"/>
    </row>
    <row r="69" spans="1:19" s="29" customFormat="1" x14ac:dyDescent="0.35">
      <c r="A69" s="37" t="s">
        <v>74</v>
      </c>
      <c r="B69" s="25" t="s">
        <v>39</v>
      </c>
      <c r="C69" s="32" t="s">
        <v>19</v>
      </c>
      <c r="D69" s="23" t="s">
        <v>39</v>
      </c>
      <c r="E69" s="21" t="s">
        <v>19</v>
      </c>
      <c r="F69" s="27" t="s">
        <v>39</v>
      </c>
      <c r="G69" s="28" t="s">
        <v>19</v>
      </c>
      <c r="H69" s="25" t="s">
        <v>39</v>
      </c>
      <c r="I69" s="26" t="s">
        <v>19</v>
      </c>
      <c r="J69" s="22" t="s">
        <v>39</v>
      </c>
      <c r="K69" s="21" t="s">
        <v>19</v>
      </c>
      <c r="L69" s="27" t="s">
        <v>39</v>
      </c>
      <c r="M69" s="28" t="s">
        <v>19</v>
      </c>
      <c r="N69" s="25" t="s">
        <v>39</v>
      </c>
      <c r="O69" s="26" t="s">
        <v>19</v>
      </c>
      <c r="P69" s="22" t="s">
        <v>39</v>
      </c>
      <c r="Q69" s="21" t="s">
        <v>19</v>
      </c>
      <c r="R69" s="27" t="s">
        <v>39</v>
      </c>
      <c r="S69" s="28" t="s">
        <v>19</v>
      </c>
    </row>
    <row r="70" spans="1:19" s="29" customFormat="1" x14ac:dyDescent="0.35">
      <c r="A70" s="33" t="s">
        <v>40</v>
      </c>
      <c r="B70" s="33"/>
      <c r="C70" s="34"/>
      <c r="D70" s="34"/>
      <c r="E70" s="34"/>
      <c r="F70" s="34"/>
      <c r="G70" s="35"/>
      <c r="H70" s="33"/>
      <c r="I70" s="34"/>
      <c r="J70" s="34"/>
      <c r="K70" s="34"/>
      <c r="L70" s="34"/>
      <c r="M70" s="35"/>
      <c r="N70" s="33"/>
      <c r="O70" s="34"/>
      <c r="P70" s="34"/>
      <c r="Q70" s="34"/>
      <c r="R70" s="34"/>
      <c r="S70" s="35"/>
    </row>
    <row r="71" spans="1:19" s="29" customFormat="1" x14ac:dyDescent="0.35">
      <c r="A71" s="12" t="s">
        <v>41</v>
      </c>
      <c r="B71" s="13"/>
      <c r="C71" s="14"/>
      <c r="D71" s="15"/>
      <c r="E71" s="14"/>
      <c r="F71" s="6"/>
      <c r="G71" s="8"/>
      <c r="H71" s="13"/>
      <c r="I71" s="14"/>
      <c r="J71" s="15"/>
      <c r="K71" s="14"/>
      <c r="L71" s="6"/>
      <c r="M71" s="8"/>
      <c r="N71" s="13"/>
      <c r="O71" s="14"/>
      <c r="P71" s="15"/>
      <c r="Q71" s="14"/>
      <c r="R71" s="6"/>
      <c r="S71" s="8"/>
    </row>
    <row r="72" spans="1:19" s="29" customFormat="1" x14ac:dyDescent="0.35">
      <c r="A72" s="12" t="s">
        <v>43</v>
      </c>
      <c r="B72" s="301" t="s">
        <v>44</v>
      </c>
      <c r="C72" s="302" t="s">
        <v>44</v>
      </c>
      <c r="D72" s="303" t="s">
        <v>44</v>
      </c>
      <c r="E72" s="302" t="s">
        <v>44</v>
      </c>
      <c r="F72" s="6">
        <v>904.17</v>
      </c>
      <c r="G72" s="302" t="s">
        <v>44</v>
      </c>
      <c r="H72" s="301" t="s">
        <v>44</v>
      </c>
      <c r="I72" s="302" t="s">
        <v>44</v>
      </c>
      <c r="J72" s="303" t="s">
        <v>44</v>
      </c>
      <c r="K72" s="302" t="s">
        <v>44</v>
      </c>
      <c r="L72" s="341" t="s">
        <v>47</v>
      </c>
      <c r="M72" s="302" t="s">
        <v>44</v>
      </c>
      <c r="N72" s="301" t="s">
        <v>44</v>
      </c>
      <c r="O72" s="302" t="s">
        <v>44</v>
      </c>
      <c r="P72" s="303" t="s">
        <v>44</v>
      </c>
      <c r="Q72" s="302" t="s">
        <v>44</v>
      </c>
      <c r="R72" s="341" t="s">
        <v>47</v>
      </c>
      <c r="S72" s="302" t="s">
        <v>44</v>
      </c>
    </row>
    <row r="73" spans="1:19" s="29" customFormat="1" x14ac:dyDescent="0.35">
      <c r="A73" s="12" t="s">
        <v>45</v>
      </c>
      <c r="B73" s="301" t="s">
        <v>44</v>
      </c>
      <c r="C73" s="302" t="s">
        <v>44</v>
      </c>
      <c r="D73" s="303" t="s">
        <v>44</v>
      </c>
      <c r="E73" s="302" t="s">
        <v>44</v>
      </c>
      <c r="F73" s="6">
        <v>681.75</v>
      </c>
      <c r="G73" s="302" t="s">
        <v>44</v>
      </c>
      <c r="H73" s="301" t="s">
        <v>44</v>
      </c>
      <c r="I73" s="302" t="s">
        <v>44</v>
      </c>
      <c r="J73" s="303" t="s">
        <v>44</v>
      </c>
      <c r="K73" s="302" t="s">
        <v>44</v>
      </c>
      <c r="L73" s="341" t="s">
        <v>47</v>
      </c>
      <c r="M73" s="302" t="s">
        <v>44</v>
      </c>
      <c r="N73" s="301" t="s">
        <v>44</v>
      </c>
      <c r="O73" s="302" t="s">
        <v>44</v>
      </c>
      <c r="P73" s="303" t="s">
        <v>44</v>
      </c>
      <c r="Q73" s="302" t="s">
        <v>44</v>
      </c>
      <c r="R73" s="341" t="s">
        <v>47</v>
      </c>
      <c r="S73" s="302" t="s">
        <v>44</v>
      </c>
    </row>
    <row r="74" spans="1:19" s="29" customFormat="1" x14ac:dyDescent="0.35">
      <c r="A74" s="12" t="s">
        <v>48</v>
      </c>
      <c r="B74" s="301" t="s">
        <v>44</v>
      </c>
      <c r="C74" s="302" t="s">
        <v>44</v>
      </c>
      <c r="D74" s="303" t="s">
        <v>44</v>
      </c>
      <c r="E74" s="302" t="s">
        <v>44</v>
      </c>
      <c r="F74" s="6">
        <v>0</v>
      </c>
      <c r="G74" s="302" t="s">
        <v>44</v>
      </c>
      <c r="H74" s="301" t="s">
        <v>44</v>
      </c>
      <c r="I74" s="302" t="s">
        <v>44</v>
      </c>
      <c r="J74" s="303" t="s">
        <v>44</v>
      </c>
      <c r="K74" s="302" t="s">
        <v>44</v>
      </c>
      <c r="L74" s="6">
        <v>0</v>
      </c>
      <c r="M74" s="302" t="s">
        <v>44</v>
      </c>
      <c r="N74" s="301" t="s">
        <v>44</v>
      </c>
      <c r="O74" s="302" t="s">
        <v>44</v>
      </c>
      <c r="P74" s="303" t="s">
        <v>44</v>
      </c>
      <c r="Q74" s="302" t="s">
        <v>44</v>
      </c>
      <c r="R74" s="341" t="s">
        <v>47</v>
      </c>
      <c r="S74" s="302" t="s">
        <v>44</v>
      </c>
    </row>
    <row r="75" spans="1:19" s="29" customFormat="1" x14ac:dyDescent="0.35">
      <c r="A75" s="12" t="s">
        <v>49</v>
      </c>
      <c r="B75" s="301" t="s">
        <v>44</v>
      </c>
      <c r="C75" s="302" t="s">
        <v>44</v>
      </c>
      <c r="D75" s="303" t="s">
        <v>44</v>
      </c>
      <c r="E75" s="302" t="s">
        <v>44</v>
      </c>
      <c r="F75" s="6">
        <v>0</v>
      </c>
      <c r="G75" s="302" t="s">
        <v>44</v>
      </c>
      <c r="H75" s="301" t="s">
        <v>44</v>
      </c>
      <c r="I75" s="302" t="s">
        <v>44</v>
      </c>
      <c r="J75" s="303" t="s">
        <v>44</v>
      </c>
      <c r="K75" s="302" t="s">
        <v>44</v>
      </c>
      <c r="L75" s="6">
        <v>0</v>
      </c>
      <c r="M75" s="302" t="s">
        <v>44</v>
      </c>
      <c r="N75" s="301" t="s">
        <v>44</v>
      </c>
      <c r="O75" s="302" t="s">
        <v>44</v>
      </c>
      <c r="P75" s="303" t="s">
        <v>44</v>
      </c>
      <c r="Q75" s="302" t="s">
        <v>44</v>
      </c>
      <c r="R75" s="341" t="s">
        <v>47</v>
      </c>
      <c r="S75" s="302" t="s">
        <v>44</v>
      </c>
    </row>
    <row r="76" spans="1:19" s="29" customFormat="1" x14ac:dyDescent="0.35">
      <c r="A76" s="12" t="s">
        <v>51</v>
      </c>
      <c r="B76" s="301" t="s">
        <v>44</v>
      </c>
      <c r="C76" s="302" t="s">
        <v>44</v>
      </c>
      <c r="D76" s="303" t="s">
        <v>44</v>
      </c>
      <c r="E76" s="302" t="s">
        <v>44</v>
      </c>
      <c r="F76" s="6">
        <v>0</v>
      </c>
      <c r="G76" s="302" t="s">
        <v>44</v>
      </c>
      <c r="H76" s="301" t="s">
        <v>44</v>
      </c>
      <c r="I76" s="302" t="s">
        <v>44</v>
      </c>
      <c r="J76" s="303" t="s">
        <v>44</v>
      </c>
      <c r="K76" s="302" t="s">
        <v>44</v>
      </c>
      <c r="L76" s="6">
        <v>0</v>
      </c>
      <c r="M76" s="302" t="s">
        <v>44</v>
      </c>
      <c r="N76" s="301" t="s">
        <v>44</v>
      </c>
      <c r="O76" s="302" t="s">
        <v>44</v>
      </c>
      <c r="P76" s="303" t="s">
        <v>44</v>
      </c>
      <c r="Q76" s="302" t="s">
        <v>44</v>
      </c>
      <c r="R76" s="341" t="s">
        <v>47</v>
      </c>
      <c r="S76" s="302" t="s">
        <v>44</v>
      </c>
    </row>
    <row r="77" spans="1:19" s="29" customFormat="1" x14ac:dyDescent="0.35">
      <c r="A77" s="12" t="s">
        <v>52</v>
      </c>
      <c r="B77" s="301" t="s">
        <v>44</v>
      </c>
      <c r="C77" s="302" t="s">
        <v>44</v>
      </c>
      <c r="D77" s="303" t="s">
        <v>44</v>
      </c>
      <c r="E77" s="302" t="s">
        <v>44</v>
      </c>
      <c r="F77" s="6">
        <v>0</v>
      </c>
      <c r="G77" s="302" t="s">
        <v>44</v>
      </c>
      <c r="H77" s="301" t="s">
        <v>44</v>
      </c>
      <c r="I77" s="302" t="s">
        <v>44</v>
      </c>
      <c r="J77" s="303" t="s">
        <v>44</v>
      </c>
      <c r="K77" s="302" t="s">
        <v>44</v>
      </c>
      <c r="L77" s="6">
        <v>0</v>
      </c>
      <c r="M77" s="302" t="s">
        <v>44</v>
      </c>
      <c r="N77" s="301" t="s">
        <v>44</v>
      </c>
      <c r="O77" s="302" t="s">
        <v>44</v>
      </c>
      <c r="P77" s="303" t="s">
        <v>44</v>
      </c>
      <c r="Q77" s="302" t="s">
        <v>44</v>
      </c>
      <c r="R77" s="341" t="s">
        <v>47</v>
      </c>
      <c r="S77" s="302" t="s">
        <v>44</v>
      </c>
    </row>
    <row r="78" spans="1:19" s="29" customFormat="1" x14ac:dyDescent="0.35">
      <c r="A78" s="12" t="s">
        <v>54</v>
      </c>
      <c r="B78" s="301"/>
      <c r="C78" s="302"/>
      <c r="D78" s="303"/>
      <c r="E78" s="302"/>
      <c r="F78" s="6"/>
      <c r="G78" s="302"/>
      <c r="H78" s="301"/>
      <c r="I78" s="302"/>
      <c r="J78" s="303"/>
      <c r="K78" s="302"/>
      <c r="L78" s="6"/>
      <c r="M78" s="302"/>
      <c r="N78" s="301"/>
      <c r="O78" s="302"/>
      <c r="P78" s="303"/>
      <c r="Q78" s="302"/>
      <c r="R78" s="6"/>
      <c r="S78" s="302"/>
    </row>
    <row r="79" spans="1:19" s="29" customFormat="1" ht="29" x14ac:dyDescent="0.35">
      <c r="A79" s="36" t="s">
        <v>55</v>
      </c>
      <c r="B79" s="301" t="s">
        <v>44</v>
      </c>
      <c r="C79" s="302" t="s">
        <v>44</v>
      </c>
      <c r="D79" s="303" t="s">
        <v>44</v>
      </c>
      <c r="E79" s="302" t="s">
        <v>44</v>
      </c>
      <c r="F79" s="6">
        <f>SUM(F72:F78)</f>
        <v>1585.92</v>
      </c>
      <c r="G79" s="302" t="s">
        <v>44</v>
      </c>
      <c r="H79" s="301" t="s">
        <v>44</v>
      </c>
      <c r="I79" s="302" t="s">
        <v>44</v>
      </c>
      <c r="J79" s="303" t="s">
        <v>44</v>
      </c>
      <c r="K79" s="302" t="s">
        <v>44</v>
      </c>
      <c r="L79" s="356">
        <v>912.14</v>
      </c>
      <c r="M79" s="302" t="s">
        <v>44</v>
      </c>
      <c r="N79" s="301" t="s">
        <v>44</v>
      </c>
      <c r="O79" s="302" t="s">
        <v>44</v>
      </c>
      <c r="P79" s="303" t="s">
        <v>44</v>
      </c>
      <c r="Q79" s="302" t="s">
        <v>44</v>
      </c>
      <c r="R79" s="356">
        <v>6528.78</v>
      </c>
      <c r="S79" s="302" t="s">
        <v>44</v>
      </c>
    </row>
    <row r="80" spans="1:19" s="29" customFormat="1" x14ac:dyDescent="0.35">
      <c r="A80" s="33" t="s">
        <v>56</v>
      </c>
      <c r="B80" s="33"/>
      <c r="C80" s="34"/>
      <c r="D80" s="34"/>
      <c r="E80" s="34"/>
      <c r="F80" s="34"/>
      <c r="G80" s="35"/>
      <c r="H80" s="33"/>
      <c r="I80" s="34"/>
      <c r="J80" s="34"/>
      <c r="K80" s="34"/>
      <c r="L80" s="34"/>
      <c r="M80" s="35"/>
      <c r="N80" s="41"/>
      <c r="O80" s="42"/>
      <c r="P80" s="43"/>
      <c r="Q80" s="44"/>
      <c r="R80" s="45"/>
      <c r="S80" s="46"/>
    </row>
    <row r="81" spans="1:161" s="29" customFormat="1" x14ac:dyDescent="0.35">
      <c r="A81" s="12" t="s">
        <v>57</v>
      </c>
      <c r="B81" s="7"/>
      <c r="C81" s="14"/>
      <c r="D81" s="15"/>
      <c r="E81" s="14"/>
      <c r="F81" s="6"/>
      <c r="G81" s="8"/>
      <c r="H81" s="7"/>
      <c r="I81" s="14"/>
      <c r="J81" s="15"/>
      <c r="K81" s="14"/>
      <c r="L81" s="6"/>
      <c r="M81" s="8"/>
      <c r="N81" s="7"/>
      <c r="O81" s="14"/>
      <c r="P81" s="15"/>
      <c r="Q81" s="14"/>
      <c r="R81" s="6"/>
      <c r="S81" s="8"/>
    </row>
    <row r="82" spans="1:161" x14ac:dyDescent="0.35">
      <c r="A82" s="12" t="s">
        <v>58</v>
      </c>
      <c r="B82" s="304" t="s">
        <v>44</v>
      </c>
      <c r="C82" s="302" t="s">
        <v>44</v>
      </c>
      <c r="D82" s="303" t="s">
        <v>44</v>
      </c>
      <c r="E82" s="302" t="s">
        <v>44</v>
      </c>
      <c r="F82" s="308" t="s">
        <v>44</v>
      </c>
      <c r="G82" s="309" t="s">
        <v>44</v>
      </c>
      <c r="H82" s="304" t="s">
        <v>44</v>
      </c>
      <c r="I82" s="302" t="s">
        <v>44</v>
      </c>
      <c r="J82" s="303" t="s">
        <v>44</v>
      </c>
      <c r="K82" s="302" t="s">
        <v>44</v>
      </c>
      <c r="L82" s="308" t="s">
        <v>44</v>
      </c>
      <c r="M82" s="309" t="s">
        <v>44</v>
      </c>
      <c r="N82" s="304" t="s">
        <v>44</v>
      </c>
      <c r="O82" s="302" t="s">
        <v>44</v>
      </c>
      <c r="P82" s="303" t="s">
        <v>44</v>
      </c>
      <c r="Q82" s="302" t="s">
        <v>44</v>
      </c>
      <c r="R82" s="308" t="s">
        <v>44</v>
      </c>
      <c r="S82" s="309" t="s">
        <v>44</v>
      </c>
    </row>
    <row r="83" spans="1:161" x14ac:dyDescent="0.35">
      <c r="A83" s="12" t="s">
        <v>59</v>
      </c>
      <c r="B83" s="304" t="s">
        <v>44</v>
      </c>
      <c r="C83" s="302" t="s">
        <v>44</v>
      </c>
      <c r="D83" s="303" t="s">
        <v>44</v>
      </c>
      <c r="E83" s="302" t="s">
        <v>44</v>
      </c>
      <c r="F83" s="308" t="s">
        <v>44</v>
      </c>
      <c r="G83" s="309" t="s">
        <v>44</v>
      </c>
      <c r="H83" s="304" t="s">
        <v>44</v>
      </c>
      <c r="I83" s="302" t="s">
        <v>44</v>
      </c>
      <c r="J83" s="303" t="s">
        <v>44</v>
      </c>
      <c r="K83" s="302" t="s">
        <v>44</v>
      </c>
      <c r="L83" s="308" t="s">
        <v>44</v>
      </c>
      <c r="M83" s="309" t="s">
        <v>44</v>
      </c>
      <c r="N83" s="304" t="s">
        <v>44</v>
      </c>
      <c r="O83" s="302" t="s">
        <v>44</v>
      </c>
      <c r="P83" s="303" t="s">
        <v>44</v>
      </c>
      <c r="Q83" s="302" t="s">
        <v>44</v>
      </c>
      <c r="R83" s="308" t="s">
        <v>44</v>
      </c>
      <c r="S83" s="309" t="s">
        <v>44</v>
      </c>
    </row>
    <row r="84" spans="1:161" x14ac:dyDescent="0.35">
      <c r="A84" s="12" t="s">
        <v>60</v>
      </c>
      <c r="B84" s="304" t="s">
        <v>44</v>
      </c>
      <c r="C84" s="302" t="s">
        <v>44</v>
      </c>
      <c r="D84" s="303" t="s">
        <v>44</v>
      </c>
      <c r="E84" s="302" t="s">
        <v>44</v>
      </c>
      <c r="F84" s="308" t="s">
        <v>44</v>
      </c>
      <c r="G84" s="309" t="s">
        <v>44</v>
      </c>
      <c r="H84" s="304" t="s">
        <v>44</v>
      </c>
      <c r="I84" s="302" t="s">
        <v>44</v>
      </c>
      <c r="J84" s="303" t="s">
        <v>44</v>
      </c>
      <c r="K84" s="302" t="s">
        <v>44</v>
      </c>
      <c r="L84" s="308" t="s">
        <v>44</v>
      </c>
      <c r="M84" s="309" t="s">
        <v>44</v>
      </c>
      <c r="N84" s="304" t="s">
        <v>44</v>
      </c>
      <c r="O84" s="302" t="s">
        <v>44</v>
      </c>
      <c r="P84" s="303" t="s">
        <v>44</v>
      </c>
      <c r="Q84" s="302" t="s">
        <v>44</v>
      </c>
      <c r="R84" s="308" t="s">
        <v>44</v>
      </c>
      <c r="S84" s="309" t="s">
        <v>44</v>
      </c>
    </row>
    <row r="85" spans="1:161" ht="29.5" thickBot="1" x14ac:dyDescent="0.4">
      <c r="A85" s="58" t="s">
        <v>55</v>
      </c>
      <c r="B85" s="305" t="s">
        <v>44</v>
      </c>
      <c r="C85" s="306" t="s">
        <v>44</v>
      </c>
      <c r="D85" s="307" t="s">
        <v>44</v>
      </c>
      <c r="E85" s="306" t="s">
        <v>44</v>
      </c>
      <c r="F85" s="310" t="s">
        <v>44</v>
      </c>
      <c r="G85" s="311" t="s">
        <v>44</v>
      </c>
      <c r="H85" s="305" t="s">
        <v>44</v>
      </c>
      <c r="I85" s="306" t="s">
        <v>44</v>
      </c>
      <c r="J85" s="307" t="s">
        <v>44</v>
      </c>
      <c r="K85" s="306" t="s">
        <v>44</v>
      </c>
      <c r="L85" s="310" t="s">
        <v>44</v>
      </c>
      <c r="M85" s="311" t="s">
        <v>44</v>
      </c>
      <c r="N85" s="305" t="s">
        <v>44</v>
      </c>
      <c r="O85" s="306" t="s">
        <v>44</v>
      </c>
      <c r="P85" s="307" t="s">
        <v>44</v>
      </c>
      <c r="Q85" s="306" t="s">
        <v>44</v>
      </c>
      <c r="R85" s="310" t="s">
        <v>44</v>
      </c>
      <c r="S85" s="311" t="s">
        <v>44</v>
      </c>
    </row>
    <row r="86" spans="1:161" x14ac:dyDescent="0.35">
      <c r="A86" s="391" t="s">
        <v>61</v>
      </c>
      <c r="B86" s="392"/>
      <c r="C86" s="392"/>
      <c r="D86" s="392"/>
      <c r="E86" s="392"/>
      <c r="F86" s="392"/>
      <c r="G86" s="392"/>
      <c r="H86" s="392"/>
      <c r="I86" s="392"/>
      <c r="J86" s="392"/>
      <c r="K86" s="392"/>
      <c r="L86" s="392"/>
      <c r="M86" s="412"/>
      <c r="N86" s="41"/>
      <c r="O86" s="42"/>
      <c r="P86" s="43"/>
      <c r="Q86" s="44"/>
      <c r="R86" s="45"/>
      <c r="S86" s="46"/>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row>
    <row r="87" spans="1:161" ht="18.75" customHeight="1" x14ac:dyDescent="0.35">
      <c r="A87" s="64" t="s">
        <v>62</v>
      </c>
      <c r="B87" s="312" t="s">
        <v>44</v>
      </c>
      <c r="C87" s="313" t="s">
        <v>44</v>
      </c>
      <c r="D87" s="314" t="s">
        <v>44</v>
      </c>
      <c r="E87" s="313" t="s">
        <v>44</v>
      </c>
      <c r="F87" s="315" t="s">
        <v>44</v>
      </c>
      <c r="G87" s="316" t="s">
        <v>44</v>
      </c>
      <c r="H87" s="312" t="s">
        <v>44</v>
      </c>
      <c r="I87" s="313" t="s">
        <v>44</v>
      </c>
      <c r="J87" s="314" t="s">
        <v>44</v>
      </c>
      <c r="K87" s="313" t="s">
        <v>44</v>
      </c>
      <c r="L87" s="315" t="s">
        <v>44</v>
      </c>
      <c r="M87" s="317" t="s">
        <v>44</v>
      </c>
      <c r="N87" s="312" t="s">
        <v>44</v>
      </c>
      <c r="O87" s="313" t="s">
        <v>44</v>
      </c>
      <c r="P87" s="314" t="s">
        <v>44</v>
      </c>
      <c r="Q87" s="313" t="s">
        <v>44</v>
      </c>
      <c r="R87" s="315" t="s">
        <v>44</v>
      </c>
      <c r="S87" s="317" t="s">
        <v>44</v>
      </c>
    </row>
    <row r="88" spans="1:161" ht="18.75" customHeight="1" thickBot="1" x14ac:dyDescent="0.4">
      <c r="A88" s="65"/>
      <c r="B88" s="66"/>
      <c r="C88" s="67"/>
      <c r="D88" s="68"/>
      <c r="E88" s="67"/>
      <c r="F88" s="69"/>
      <c r="G88" s="70"/>
      <c r="H88" s="66"/>
      <c r="I88" s="67"/>
      <c r="J88" s="68"/>
      <c r="K88" s="67"/>
      <c r="L88" s="69"/>
      <c r="M88" s="71"/>
      <c r="N88" s="66"/>
      <c r="O88" s="67"/>
      <c r="P88" s="68"/>
      <c r="Q88" s="67"/>
      <c r="R88" s="69"/>
      <c r="S88" s="71"/>
    </row>
    <row r="89" spans="1:161" x14ac:dyDescent="0.35">
      <c r="A89" s="413" t="s">
        <v>27</v>
      </c>
      <c r="B89" s="414"/>
      <c r="C89" s="414"/>
      <c r="D89" s="414"/>
      <c r="E89" s="414"/>
      <c r="F89" s="414"/>
      <c r="G89" s="414"/>
      <c r="H89" s="414"/>
      <c r="I89" s="414"/>
      <c r="J89" s="414"/>
      <c r="K89" s="414"/>
      <c r="L89" s="414"/>
      <c r="M89" s="415"/>
      <c r="N89" s="41"/>
      <c r="O89" s="42"/>
      <c r="P89" s="43"/>
      <c r="Q89" s="44"/>
      <c r="R89" s="45"/>
      <c r="S89" s="46"/>
    </row>
    <row r="90" spans="1:161" ht="29" x14ac:dyDescent="0.35">
      <c r="A90" s="38" t="s">
        <v>81</v>
      </c>
      <c r="B90" s="318" t="s">
        <v>44</v>
      </c>
      <c r="C90" s="319" t="s">
        <v>44</v>
      </c>
      <c r="D90" s="320" t="s">
        <v>44</v>
      </c>
      <c r="E90" s="319" t="s">
        <v>44</v>
      </c>
      <c r="F90" s="321" t="s">
        <v>44</v>
      </c>
      <c r="G90" s="322" t="s">
        <v>44</v>
      </c>
      <c r="H90" s="318" t="s">
        <v>44</v>
      </c>
      <c r="I90" s="319" t="s">
        <v>44</v>
      </c>
      <c r="J90" s="320" t="s">
        <v>44</v>
      </c>
      <c r="K90" s="319" t="s">
        <v>44</v>
      </c>
      <c r="L90" s="321" t="s">
        <v>44</v>
      </c>
      <c r="M90" s="322" t="s">
        <v>44</v>
      </c>
      <c r="N90" s="318" t="s">
        <v>44</v>
      </c>
      <c r="O90" s="319" t="s">
        <v>44</v>
      </c>
      <c r="P90" s="320" t="s">
        <v>44</v>
      </c>
      <c r="Q90" s="319" t="s">
        <v>44</v>
      </c>
      <c r="R90" s="321" t="s">
        <v>44</v>
      </c>
      <c r="S90" s="322" t="s">
        <v>44</v>
      </c>
    </row>
    <row r="91" spans="1:161" ht="29" x14ac:dyDescent="0.35">
      <c r="A91" s="38" t="s">
        <v>82</v>
      </c>
      <c r="B91" s="305" t="s">
        <v>44</v>
      </c>
      <c r="C91" s="306" t="s">
        <v>44</v>
      </c>
      <c r="D91" s="307" t="s">
        <v>44</v>
      </c>
      <c r="E91" s="306" t="s">
        <v>44</v>
      </c>
      <c r="F91" s="310" t="s">
        <v>44</v>
      </c>
      <c r="G91" s="311" t="s">
        <v>44</v>
      </c>
      <c r="H91" s="305" t="s">
        <v>44</v>
      </c>
      <c r="I91" s="306" t="s">
        <v>44</v>
      </c>
      <c r="J91" s="307" t="s">
        <v>44</v>
      </c>
      <c r="K91" s="306" t="s">
        <v>44</v>
      </c>
      <c r="L91" s="310" t="s">
        <v>44</v>
      </c>
      <c r="M91" s="311" t="s">
        <v>44</v>
      </c>
      <c r="N91" s="305" t="s">
        <v>44</v>
      </c>
      <c r="O91" s="306" t="s">
        <v>44</v>
      </c>
      <c r="P91" s="307" t="s">
        <v>44</v>
      </c>
      <c r="Q91" s="306" t="s">
        <v>44</v>
      </c>
      <c r="R91" s="310" t="s">
        <v>44</v>
      </c>
      <c r="S91" s="311" t="s">
        <v>44</v>
      </c>
    </row>
    <row r="92" spans="1:161" x14ac:dyDescent="0.35">
      <c r="A92" s="40" t="s">
        <v>66</v>
      </c>
      <c r="B92" s="41"/>
      <c r="C92" s="42"/>
      <c r="D92" s="43"/>
      <c r="E92" s="44"/>
      <c r="F92" s="45"/>
      <c r="G92" s="46"/>
      <c r="H92" s="41"/>
      <c r="I92" s="42"/>
      <c r="J92" s="43"/>
      <c r="K92" s="44"/>
      <c r="L92" s="45"/>
      <c r="M92" s="46"/>
      <c r="N92" s="41"/>
      <c r="O92" s="42"/>
      <c r="P92" s="43"/>
      <c r="Q92" s="44"/>
      <c r="R92" s="45"/>
      <c r="S92" s="46"/>
    </row>
    <row r="93" spans="1:161" x14ac:dyDescent="0.35">
      <c r="A93" s="55" t="s">
        <v>84</v>
      </c>
      <c r="B93" s="305" t="s">
        <v>44</v>
      </c>
      <c r="C93" s="306" t="s">
        <v>44</v>
      </c>
      <c r="D93" s="307" t="s">
        <v>44</v>
      </c>
      <c r="E93" s="306" t="s">
        <v>44</v>
      </c>
      <c r="F93" s="310" t="s">
        <v>44</v>
      </c>
      <c r="G93" s="311" t="s">
        <v>44</v>
      </c>
      <c r="H93" s="305" t="s">
        <v>44</v>
      </c>
      <c r="I93" s="306" t="s">
        <v>44</v>
      </c>
      <c r="J93" s="307" t="s">
        <v>44</v>
      </c>
      <c r="K93" s="306" t="s">
        <v>44</v>
      </c>
      <c r="L93" s="310" t="s">
        <v>44</v>
      </c>
      <c r="M93" s="311" t="s">
        <v>44</v>
      </c>
      <c r="N93" s="305" t="s">
        <v>44</v>
      </c>
      <c r="O93" s="306" t="s">
        <v>44</v>
      </c>
      <c r="P93" s="307" t="s">
        <v>44</v>
      </c>
      <c r="Q93" s="306" t="s">
        <v>44</v>
      </c>
      <c r="R93" s="310" t="s">
        <v>44</v>
      </c>
      <c r="S93" s="311" t="s">
        <v>44</v>
      </c>
    </row>
    <row r="94" spans="1:161" ht="15" thickBot="1" x14ac:dyDescent="0.4">
      <c r="A94" s="17"/>
      <c r="B94" s="18"/>
      <c r="C94" s="19"/>
      <c r="D94" s="20"/>
      <c r="E94" s="16"/>
      <c r="F94" s="24"/>
      <c r="G94" s="39"/>
      <c r="H94" s="18"/>
      <c r="I94" s="19"/>
      <c r="J94" s="20"/>
      <c r="K94" s="16"/>
      <c r="L94" s="24"/>
      <c r="M94" s="39"/>
      <c r="N94" s="18"/>
      <c r="O94" s="19"/>
      <c r="P94" s="20"/>
      <c r="Q94" s="16"/>
      <c r="R94" s="24"/>
      <c r="S94" s="39"/>
    </row>
    <row r="96" spans="1:161" x14ac:dyDescent="0.35">
      <c r="A96" t="s">
        <v>154</v>
      </c>
    </row>
  </sheetData>
  <mergeCells count="48">
    <mergeCell ref="A1:M1"/>
    <mergeCell ref="B2:G2"/>
    <mergeCell ref="H2:M2"/>
    <mergeCell ref="B3:C3"/>
    <mergeCell ref="D3:E3"/>
    <mergeCell ref="F3:G3"/>
    <mergeCell ref="H3:I3"/>
    <mergeCell ref="J3:K3"/>
    <mergeCell ref="L3:M3"/>
    <mergeCell ref="A89:M89"/>
    <mergeCell ref="A38:M38"/>
    <mergeCell ref="A66:M66"/>
    <mergeCell ref="L40:M40"/>
    <mergeCell ref="B67:G67"/>
    <mergeCell ref="H67:M67"/>
    <mergeCell ref="L68:M68"/>
    <mergeCell ref="B68:C68"/>
    <mergeCell ref="D68:E68"/>
    <mergeCell ref="F68:G68"/>
    <mergeCell ref="H68:I68"/>
    <mergeCell ref="J68:K68"/>
    <mergeCell ref="B39:G39"/>
    <mergeCell ref="H39:M39"/>
    <mergeCell ref="B40:C40"/>
    <mergeCell ref="D40:E40"/>
    <mergeCell ref="A24:M24"/>
    <mergeCell ref="A55:M55"/>
    <mergeCell ref="A86:M86"/>
    <mergeCell ref="A27:M27"/>
    <mergeCell ref="A58:M58"/>
    <mergeCell ref="F40:G40"/>
    <mergeCell ref="H40:I40"/>
    <mergeCell ref="J40:K40"/>
    <mergeCell ref="N2:S2"/>
    <mergeCell ref="N3:O3"/>
    <mergeCell ref="P3:Q3"/>
    <mergeCell ref="R3:S3"/>
    <mergeCell ref="N1:S1"/>
    <mergeCell ref="N24:S24"/>
    <mergeCell ref="N27:S27"/>
    <mergeCell ref="N39:S39"/>
    <mergeCell ref="N67:S67"/>
    <mergeCell ref="N68:O68"/>
    <mergeCell ref="P68:Q68"/>
    <mergeCell ref="R68:S68"/>
    <mergeCell ref="N40:O40"/>
    <mergeCell ref="P40:Q40"/>
    <mergeCell ref="R40:S4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FE97"/>
  <sheetViews>
    <sheetView zoomScale="60" zoomScaleNormal="60" workbookViewId="0">
      <selection activeCell="U80" sqref="U80"/>
    </sheetView>
  </sheetViews>
  <sheetFormatPr defaultColWidth="9.1796875" defaultRowHeight="14.5" x14ac:dyDescent="0.35"/>
  <cols>
    <col min="1" max="1" width="32.7265625" style="99" customWidth="1"/>
    <col min="2" max="2" width="12.1796875" style="99" bestFit="1" customWidth="1"/>
    <col min="3" max="3" width="11.54296875" style="99" bestFit="1" customWidth="1"/>
    <col min="4" max="4" width="12.1796875" style="99" bestFit="1" customWidth="1"/>
    <col min="5" max="5" width="11.54296875" style="99" bestFit="1" customWidth="1"/>
    <col min="6" max="6" width="12.1796875" style="99" bestFit="1" customWidth="1"/>
    <col min="7" max="7" width="14.54296875" style="99" bestFit="1" customWidth="1"/>
    <col min="8" max="8" width="12.1796875" style="99" bestFit="1" customWidth="1"/>
    <col min="9" max="9" width="11.54296875" style="99" bestFit="1" customWidth="1"/>
    <col min="10" max="10" width="12.1796875" style="99" bestFit="1" customWidth="1"/>
    <col min="11" max="11" width="11.54296875" style="99" bestFit="1" customWidth="1"/>
    <col min="12" max="12" width="14.54296875" style="99" bestFit="1" customWidth="1"/>
    <col min="13" max="13" width="11.54296875" style="99" bestFit="1" customWidth="1"/>
    <col min="14" max="14" width="14.453125" style="99" bestFit="1" customWidth="1"/>
    <col min="15" max="15" width="12.81640625" style="99" bestFit="1" customWidth="1"/>
    <col min="16" max="16" width="14.453125" style="99" bestFit="1" customWidth="1"/>
    <col min="17" max="17" width="12.81640625" style="99" bestFit="1" customWidth="1"/>
    <col min="18" max="18" width="14.453125" style="99" bestFit="1" customWidth="1"/>
    <col min="19" max="19" width="14.54296875" style="99" bestFit="1" customWidth="1"/>
    <col min="20" max="16384" width="9.1796875" style="99"/>
  </cols>
  <sheetData>
    <row r="1" spans="1:161" s="73" customFormat="1" ht="15" thickBot="1" x14ac:dyDescent="0.4">
      <c r="A1" s="436" t="s">
        <v>86</v>
      </c>
      <c r="B1" s="437"/>
      <c r="C1" s="437"/>
      <c r="D1" s="437"/>
      <c r="E1" s="437"/>
      <c r="F1" s="437"/>
      <c r="G1" s="437"/>
      <c r="H1" s="437"/>
      <c r="I1" s="437"/>
      <c r="J1" s="437"/>
      <c r="K1" s="437"/>
      <c r="L1" s="437"/>
      <c r="M1" s="437"/>
      <c r="N1" s="216"/>
      <c r="O1" s="216"/>
      <c r="P1" s="216"/>
      <c r="Q1" s="216"/>
      <c r="R1" s="216"/>
      <c r="S1" s="216"/>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row>
    <row r="2" spans="1:161" s="75" customFormat="1" x14ac:dyDescent="0.35">
      <c r="A2" s="74" t="s">
        <v>87</v>
      </c>
      <c r="B2" s="428" t="s">
        <v>33</v>
      </c>
      <c r="C2" s="429"/>
      <c r="D2" s="429"/>
      <c r="E2" s="429"/>
      <c r="F2" s="429"/>
      <c r="G2" s="430"/>
      <c r="H2" s="428" t="s">
        <v>34</v>
      </c>
      <c r="I2" s="429"/>
      <c r="J2" s="429"/>
      <c r="K2" s="429"/>
      <c r="L2" s="429"/>
      <c r="M2" s="430"/>
      <c r="N2" s="428" t="s">
        <v>35</v>
      </c>
      <c r="O2" s="429"/>
      <c r="P2" s="429"/>
      <c r="Q2" s="429"/>
      <c r="R2" s="429"/>
      <c r="S2" s="430"/>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c r="DA2" s="72"/>
      <c r="DB2" s="72"/>
      <c r="DC2" s="72"/>
      <c r="DD2" s="72"/>
      <c r="DE2" s="72"/>
      <c r="DF2" s="72"/>
      <c r="DG2" s="72"/>
      <c r="DH2" s="72"/>
      <c r="DI2" s="72"/>
      <c r="DJ2" s="72"/>
      <c r="DK2" s="72"/>
      <c r="DL2" s="72"/>
      <c r="DM2" s="72"/>
      <c r="DN2" s="72"/>
      <c r="DO2" s="72"/>
      <c r="DP2" s="72"/>
      <c r="DQ2" s="72"/>
      <c r="DR2" s="72"/>
      <c r="DS2" s="72"/>
      <c r="DT2" s="72"/>
      <c r="DU2" s="72"/>
      <c r="DV2" s="72"/>
      <c r="DW2" s="72"/>
      <c r="DX2" s="72"/>
      <c r="DY2" s="72"/>
      <c r="DZ2" s="72"/>
      <c r="EA2" s="72"/>
      <c r="EB2" s="72"/>
      <c r="EC2" s="72"/>
      <c r="ED2" s="72"/>
      <c r="EE2" s="72"/>
      <c r="EF2" s="72"/>
      <c r="EG2" s="72"/>
      <c r="EH2" s="72"/>
      <c r="EI2" s="72"/>
      <c r="EJ2" s="72"/>
      <c r="EK2" s="72"/>
      <c r="EL2" s="72"/>
      <c r="EM2" s="72"/>
      <c r="EN2" s="72"/>
      <c r="EO2" s="72"/>
      <c r="EP2" s="72"/>
      <c r="EQ2" s="72"/>
      <c r="ER2" s="72"/>
      <c r="ES2" s="72"/>
      <c r="ET2" s="72"/>
      <c r="EU2" s="72"/>
      <c r="EV2" s="72"/>
      <c r="EW2" s="72"/>
      <c r="EX2" s="72"/>
      <c r="EY2" s="72"/>
      <c r="EZ2" s="72"/>
      <c r="FA2" s="72"/>
      <c r="FB2" s="72"/>
      <c r="FC2" s="72"/>
      <c r="FD2" s="72"/>
      <c r="FE2" s="72"/>
    </row>
    <row r="3" spans="1:161" s="78" customFormat="1" x14ac:dyDescent="0.35">
      <c r="A3" s="76"/>
      <c r="B3" s="425" t="s">
        <v>36</v>
      </c>
      <c r="C3" s="426"/>
      <c r="D3" s="426" t="s">
        <v>11</v>
      </c>
      <c r="E3" s="426"/>
      <c r="F3" s="426" t="s">
        <v>37</v>
      </c>
      <c r="G3" s="427"/>
      <c r="H3" s="425" t="s">
        <v>36</v>
      </c>
      <c r="I3" s="426"/>
      <c r="J3" s="426" t="s">
        <v>11</v>
      </c>
      <c r="K3" s="426"/>
      <c r="L3" s="426" t="s">
        <v>37</v>
      </c>
      <c r="M3" s="427"/>
      <c r="N3" s="425" t="s">
        <v>36</v>
      </c>
      <c r="O3" s="426"/>
      <c r="P3" s="426" t="s">
        <v>11</v>
      </c>
      <c r="Q3" s="426"/>
      <c r="R3" s="426" t="s">
        <v>37</v>
      </c>
      <c r="S3" s="42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c r="EP3" s="77"/>
      <c r="EQ3" s="77"/>
      <c r="ER3" s="77"/>
      <c r="ES3" s="77"/>
      <c r="ET3" s="77"/>
      <c r="EU3" s="77"/>
      <c r="EV3" s="77"/>
      <c r="EW3" s="77"/>
      <c r="EX3" s="77"/>
      <c r="EY3" s="77"/>
      <c r="EZ3" s="77"/>
      <c r="FA3" s="77"/>
      <c r="FB3" s="77"/>
      <c r="FC3" s="77"/>
      <c r="FD3" s="77"/>
      <c r="FE3" s="77"/>
    </row>
    <row r="4" spans="1:161" s="78" customFormat="1" x14ac:dyDescent="0.35">
      <c r="A4" s="79" t="s">
        <v>88</v>
      </c>
      <c r="B4" s="80" t="s">
        <v>39</v>
      </c>
      <c r="C4" s="81" t="s">
        <v>19</v>
      </c>
      <c r="D4" s="82" t="s">
        <v>39</v>
      </c>
      <c r="E4" s="83" t="s">
        <v>19</v>
      </c>
      <c r="F4" s="84" t="s">
        <v>39</v>
      </c>
      <c r="G4" s="85" t="s">
        <v>19</v>
      </c>
      <c r="H4" s="80" t="s">
        <v>39</v>
      </c>
      <c r="I4" s="86" t="s">
        <v>19</v>
      </c>
      <c r="J4" s="87" t="s">
        <v>39</v>
      </c>
      <c r="K4" s="83" t="s">
        <v>19</v>
      </c>
      <c r="L4" s="84" t="s">
        <v>39</v>
      </c>
      <c r="M4" s="85" t="s">
        <v>19</v>
      </c>
      <c r="N4" s="80" t="s">
        <v>39</v>
      </c>
      <c r="O4" s="86" t="s">
        <v>19</v>
      </c>
      <c r="P4" s="87" t="s">
        <v>39</v>
      </c>
      <c r="Q4" s="83" t="s">
        <v>19</v>
      </c>
      <c r="R4" s="84" t="s">
        <v>39</v>
      </c>
      <c r="S4" s="85" t="s">
        <v>19</v>
      </c>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c r="CC4" s="77"/>
      <c r="CD4" s="77"/>
      <c r="CE4" s="77"/>
      <c r="CF4" s="77"/>
      <c r="CG4" s="77"/>
      <c r="CH4" s="77"/>
      <c r="CI4" s="77"/>
      <c r="CJ4" s="77"/>
      <c r="CK4" s="77"/>
      <c r="CL4" s="77"/>
      <c r="CM4" s="77"/>
      <c r="CN4" s="77"/>
      <c r="CO4" s="77"/>
      <c r="CP4" s="77"/>
      <c r="CQ4" s="77"/>
      <c r="CR4" s="77"/>
      <c r="CS4" s="77"/>
      <c r="CT4" s="77"/>
      <c r="CU4" s="77"/>
      <c r="CV4" s="77"/>
      <c r="CW4" s="77"/>
      <c r="CX4" s="77"/>
      <c r="CY4" s="77"/>
      <c r="CZ4" s="77"/>
      <c r="DA4" s="77"/>
      <c r="DB4" s="77"/>
      <c r="DC4" s="77"/>
      <c r="DD4" s="77"/>
      <c r="DE4" s="77"/>
      <c r="DF4" s="77"/>
      <c r="DG4" s="77"/>
      <c r="DH4" s="77"/>
      <c r="DI4" s="77"/>
      <c r="DJ4" s="77"/>
      <c r="DK4" s="77"/>
      <c r="DL4" s="77"/>
      <c r="DM4" s="77"/>
      <c r="DN4" s="77"/>
      <c r="DO4" s="77"/>
      <c r="DP4" s="77"/>
      <c r="DQ4" s="77"/>
      <c r="DR4" s="77"/>
      <c r="DS4" s="77"/>
      <c r="DT4" s="77"/>
      <c r="DU4" s="77"/>
      <c r="DV4" s="77"/>
      <c r="DW4" s="77"/>
      <c r="DX4" s="77"/>
      <c r="DY4" s="77"/>
      <c r="DZ4" s="77"/>
      <c r="EA4" s="77"/>
      <c r="EB4" s="77"/>
      <c r="EC4" s="77"/>
      <c r="ED4" s="77"/>
      <c r="EE4" s="77"/>
      <c r="EF4" s="77"/>
      <c r="EG4" s="77"/>
      <c r="EH4" s="77"/>
      <c r="EI4" s="77"/>
      <c r="EJ4" s="77"/>
      <c r="EK4" s="77"/>
      <c r="EL4" s="77"/>
      <c r="EM4" s="77"/>
      <c r="EN4" s="77"/>
      <c r="EO4" s="77"/>
      <c r="EP4" s="77"/>
      <c r="EQ4" s="77"/>
      <c r="ER4" s="77"/>
      <c r="ES4" s="77"/>
      <c r="ET4" s="77"/>
      <c r="EU4" s="77"/>
      <c r="EV4" s="77"/>
      <c r="EW4" s="77"/>
      <c r="EX4" s="77"/>
      <c r="EY4" s="77"/>
      <c r="EZ4" s="77"/>
      <c r="FA4" s="77"/>
      <c r="FB4" s="77"/>
      <c r="FC4" s="77"/>
      <c r="FD4" s="77"/>
      <c r="FE4" s="77"/>
    </row>
    <row r="5" spans="1:161" s="92" customFormat="1" x14ac:dyDescent="0.35">
      <c r="A5" s="88" t="s">
        <v>40</v>
      </c>
      <c r="B5" s="88"/>
      <c r="C5" s="89"/>
      <c r="D5" s="89"/>
      <c r="E5" s="89"/>
      <c r="F5" s="89"/>
      <c r="G5" s="90"/>
      <c r="H5" s="88"/>
      <c r="I5" s="89"/>
      <c r="J5" s="89"/>
      <c r="K5" s="89"/>
      <c r="L5" s="89"/>
      <c r="M5" s="90"/>
      <c r="N5" s="33"/>
      <c r="O5" s="34"/>
      <c r="P5" s="34"/>
      <c r="Q5" s="34"/>
      <c r="R5" s="34"/>
      <c r="S5" s="35"/>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c r="DM5" s="91"/>
      <c r="DN5" s="91"/>
      <c r="DO5" s="91"/>
      <c r="DP5" s="91"/>
      <c r="DQ5" s="91"/>
      <c r="DR5" s="91"/>
      <c r="DS5" s="91"/>
      <c r="DT5" s="91"/>
      <c r="DU5" s="91"/>
      <c r="DV5" s="91"/>
      <c r="DW5" s="91"/>
      <c r="DX5" s="91"/>
      <c r="DY5" s="91"/>
      <c r="DZ5" s="91"/>
      <c r="EA5" s="91"/>
      <c r="EB5" s="91"/>
      <c r="EC5" s="91"/>
      <c r="ED5" s="91"/>
      <c r="EE5" s="91"/>
      <c r="EF5" s="91"/>
      <c r="EG5" s="91"/>
      <c r="EH5" s="91"/>
      <c r="EI5" s="91"/>
      <c r="EJ5" s="91"/>
      <c r="EK5" s="91"/>
      <c r="EL5" s="91"/>
      <c r="EM5" s="91"/>
      <c r="EN5" s="91"/>
      <c r="EO5" s="91"/>
      <c r="EP5" s="91"/>
      <c r="EQ5" s="91"/>
      <c r="ER5" s="91"/>
      <c r="ES5" s="91"/>
      <c r="ET5" s="91"/>
      <c r="EU5" s="91"/>
      <c r="EV5" s="91"/>
      <c r="EW5" s="91"/>
      <c r="EX5" s="91"/>
      <c r="EY5" s="91"/>
      <c r="EZ5" s="91"/>
      <c r="FA5" s="91"/>
      <c r="FB5" s="91"/>
      <c r="FC5" s="91"/>
      <c r="FD5" s="91"/>
      <c r="FE5" s="91"/>
    </row>
    <row r="6" spans="1:161" x14ac:dyDescent="0.35">
      <c r="A6" s="93" t="s">
        <v>41</v>
      </c>
      <c r="B6" s="94" t="s">
        <v>79</v>
      </c>
      <c r="C6" s="95"/>
      <c r="D6" s="96"/>
      <c r="E6" s="95"/>
      <c r="F6" s="97"/>
      <c r="G6" s="98"/>
      <c r="H6" s="94"/>
      <c r="I6" s="95"/>
      <c r="J6" s="96"/>
      <c r="K6" s="95"/>
      <c r="L6" s="97"/>
      <c r="M6" s="98"/>
      <c r="N6" s="154"/>
      <c r="O6" s="155"/>
      <c r="P6" s="156"/>
      <c r="Q6" s="155"/>
      <c r="R6" s="6"/>
      <c r="S6" s="8"/>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1"/>
      <c r="BD6" s="91"/>
      <c r="BE6" s="91"/>
      <c r="BF6" s="91"/>
      <c r="BG6" s="91"/>
      <c r="BH6" s="91"/>
      <c r="BI6" s="91"/>
      <c r="BJ6" s="91"/>
      <c r="BK6" s="91"/>
      <c r="BL6" s="91"/>
      <c r="BM6" s="91"/>
      <c r="BN6" s="91"/>
      <c r="BO6" s="91"/>
      <c r="BP6" s="91"/>
      <c r="BQ6" s="91"/>
      <c r="BR6" s="91"/>
      <c r="BS6" s="91"/>
      <c r="BT6" s="91"/>
      <c r="BU6" s="91"/>
      <c r="BV6" s="91"/>
      <c r="BW6" s="91"/>
      <c r="BX6" s="91"/>
      <c r="BY6" s="91"/>
      <c r="BZ6" s="91"/>
      <c r="CA6" s="91"/>
      <c r="CB6" s="91"/>
      <c r="CC6" s="91"/>
      <c r="CD6" s="91"/>
      <c r="CE6" s="91"/>
      <c r="CF6" s="91"/>
      <c r="CG6" s="91"/>
      <c r="CH6" s="91"/>
      <c r="CI6" s="91"/>
      <c r="CJ6" s="91"/>
      <c r="CK6" s="91"/>
      <c r="CL6" s="91"/>
      <c r="CM6" s="91"/>
      <c r="CN6" s="91"/>
      <c r="CO6" s="91"/>
      <c r="CP6" s="91"/>
      <c r="CQ6" s="91"/>
      <c r="CR6" s="91"/>
      <c r="CS6" s="91"/>
      <c r="CT6" s="91"/>
      <c r="CU6" s="91"/>
      <c r="CV6" s="91"/>
      <c r="CW6" s="91"/>
      <c r="CX6" s="91"/>
      <c r="CY6" s="91"/>
      <c r="CZ6" s="91"/>
      <c r="DA6" s="91"/>
      <c r="DB6" s="91"/>
      <c r="DC6" s="91"/>
      <c r="DD6" s="91"/>
      <c r="DE6" s="91"/>
      <c r="DF6" s="91"/>
      <c r="DG6" s="91"/>
      <c r="DH6" s="91"/>
      <c r="DI6" s="91"/>
      <c r="DJ6" s="91"/>
      <c r="DK6" s="91"/>
      <c r="DL6" s="91"/>
      <c r="DM6" s="91"/>
      <c r="DN6" s="91"/>
      <c r="DO6" s="91"/>
      <c r="DP6" s="91"/>
      <c r="DQ6" s="91"/>
      <c r="DR6" s="91"/>
      <c r="DS6" s="91"/>
      <c r="DT6" s="91"/>
      <c r="DU6" s="91"/>
      <c r="DV6" s="91"/>
      <c r="DW6" s="91"/>
      <c r="DX6" s="91"/>
      <c r="DY6" s="91"/>
      <c r="DZ6" s="91"/>
      <c r="EA6" s="91"/>
      <c r="EB6" s="91"/>
      <c r="EC6" s="91"/>
      <c r="ED6" s="91"/>
      <c r="EE6" s="91"/>
      <c r="EF6" s="91"/>
      <c r="EG6" s="91"/>
      <c r="EH6" s="91"/>
      <c r="EI6" s="91"/>
      <c r="EJ6" s="91"/>
      <c r="EK6" s="91"/>
      <c r="EL6" s="91"/>
      <c r="EM6" s="91"/>
      <c r="EN6" s="91"/>
      <c r="EO6" s="91"/>
      <c r="EP6" s="91"/>
      <c r="EQ6" s="91"/>
      <c r="ER6" s="91"/>
      <c r="ES6" s="91"/>
      <c r="ET6" s="91"/>
      <c r="EU6" s="91"/>
      <c r="EV6" s="91"/>
      <c r="EW6" s="91"/>
      <c r="EX6" s="91"/>
      <c r="EY6" s="91"/>
      <c r="EZ6" s="91"/>
      <c r="FA6" s="91"/>
      <c r="FB6" s="91"/>
      <c r="FC6" s="91"/>
      <c r="FD6" s="91"/>
      <c r="FE6" s="91"/>
    </row>
    <row r="7" spans="1:161" customFormat="1" x14ac:dyDescent="0.35">
      <c r="A7" s="12" t="s">
        <v>43</v>
      </c>
      <c r="B7" s="276" t="s">
        <v>44</v>
      </c>
      <c r="C7" s="277" t="s">
        <v>44</v>
      </c>
      <c r="D7" s="278" t="s">
        <v>44</v>
      </c>
      <c r="E7" s="277" t="s">
        <v>44</v>
      </c>
      <c r="F7" s="207">
        <v>153.83000000000001</v>
      </c>
      <c r="G7" s="152">
        <v>0</v>
      </c>
      <c r="H7" s="276" t="s">
        <v>44</v>
      </c>
      <c r="I7" s="277" t="s">
        <v>44</v>
      </c>
      <c r="J7" s="278" t="s">
        <v>44</v>
      </c>
      <c r="K7" s="277" t="s">
        <v>44</v>
      </c>
      <c r="L7" s="207">
        <v>52.86</v>
      </c>
      <c r="M7" s="152">
        <v>0</v>
      </c>
      <c r="N7" s="276" t="s">
        <v>44</v>
      </c>
      <c r="O7" s="277" t="s">
        <v>44</v>
      </c>
      <c r="P7" s="278" t="s">
        <v>44</v>
      </c>
      <c r="Q7" s="277" t="s">
        <v>44</v>
      </c>
      <c r="R7" s="207">
        <v>208.52</v>
      </c>
      <c r="S7" s="152">
        <v>0</v>
      </c>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row>
    <row r="8" spans="1:161" customFormat="1" x14ac:dyDescent="0.35">
      <c r="A8" s="12" t="s">
        <v>45</v>
      </c>
      <c r="B8" s="276" t="s">
        <v>44</v>
      </c>
      <c r="C8" s="277" t="s">
        <v>44</v>
      </c>
      <c r="D8" s="278" t="s">
        <v>44</v>
      </c>
      <c r="E8" s="277" t="s">
        <v>44</v>
      </c>
      <c r="F8" s="207">
        <v>120.63</v>
      </c>
      <c r="G8" s="152">
        <v>0</v>
      </c>
      <c r="H8" s="276" t="s">
        <v>44</v>
      </c>
      <c r="I8" s="277" t="s">
        <v>44</v>
      </c>
      <c r="J8" s="278" t="s">
        <v>44</v>
      </c>
      <c r="K8" s="277" t="s">
        <v>44</v>
      </c>
      <c r="L8" s="207">
        <v>46.59</v>
      </c>
      <c r="M8" s="152">
        <v>0</v>
      </c>
      <c r="N8" s="276" t="s">
        <v>44</v>
      </c>
      <c r="O8" s="277" t="s">
        <v>44</v>
      </c>
      <c r="P8" s="278" t="s">
        <v>44</v>
      </c>
      <c r="Q8" s="277" t="s">
        <v>44</v>
      </c>
      <c r="R8" s="207">
        <v>167.02</v>
      </c>
      <c r="S8" s="152">
        <v>0</v>
      </c>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row>
    <row r="9" spans="1:161" customFormat="1" x14ac:dyDescent="0.35">
      <c r="A9" s="12" t="s">
        <v>46</v>
      </c>
      <c r="B9" s="276" t="s">
        <v>44</v>
      </c>
      <c r="C9" s="277" t="s">
        <v>44</v>
      </c>
      <c r="D9" s="278" t="s">
        <v>44</v>
      </c>
      <c r="E9" s="277" t="s">
        <v>44</v>
      </c>
      <c r="F9" s="207">
        <v>163.37</v>
      </c>
      <c r="G9" s="152">
        <v>0</v>
      </c>
      <c r="H9" s="276" t="s">
        <v>44</v>
      </c>
      <c r="I9" s="277" t="s">
        <v>44</v>
      </c>
      <c r="J9" s="278" t="s">
        <v>44</v>
      </c>
      <c r="K9" s="277" t="s">
        <v>44</v>
      </c>
      <c r="L9" s="341" t="s">
        <v>47</v>
      </c>
      <c r="M9" s="152">
        <v>0</v>
      </c>
      <c r="N9" s="276" t="s">
        <v>44</v>
      </c>
      <c r="O9" s="277" t="s">
        <v>44</v>
      </c>
      <c r="P9" s="278" t="s">
        <v>44</v>
      </c>
      <c r="Q9" s="277" t="s">
        <v>44</v>
      </c>
      <c r="R9" s="207">
        <v>182.71</v>
      </c>
      <c r="S9" s="152">
        <v>0</v>
      </c>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row>
    <row r="10" spans="1:161" customFormat="1" x14ac:dyDescent="0.35">
      <c r="A10" s="12" t="s">
        <v>48</v>
      </c>
      <c r="B10" s="276" t="s">
        <v>44</v>
      </c>
      <c r="C10" s="277" t="s">
        <v>44</v>
      </c>
      <c r="D10" s="278" t="s">
        <v>44</v>
      </c>
      <c r="E10" s="277" t="s">
        <v>44</v>
      </c>
      <c r="F10" s="152">
        <v>0</v>
      </c>
      <c r="G10" s="152">
        <v>0</v>
      </c>
      <c r="H10" s="276" t="s">
        <v>44</v>
      </c>
      <c r="I10" s="277" t="s">
        <v>44</v>
      </c>
      <c r="J10" s="278" t="s">
        <v>44</v>
      </c>
      <c r="K10" s="277" t="s">
        <v>44</v>
      </c>
      <c r="L10" s="152">
        <v>0</v>
      </c>
      <c r="M10" s="152">
        <v>0</v>
      </c>
      <c r="N10" s="276" t="s">
        <v>44</v>
      </c>
      <c r="O10" s="277" t="s">
        <v>44</v>
      </c>
      <c r="P10" s="278" t="s">
        <v>44</v>
      </c>
      <c r="Q10" s="277" t="s">
        <v>44</v>
      </c>
      <c r="R10" s="207">
        <v>202.15</v>
      </c>
      <c r="S10" s="152">
        <v>0</v>
      </c>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row>
    <row r="11" spans="1:161" customFormat="1" x14ac:dyDescent="0.35">
      <c r="A11" s="12" t="s">
        <v>49</v>
      </c>
      <c r="B11" s="276" t="s">
        <v>44</v>
      </c>
      <c r="C11" s="277" t="s">
        <v>44</v>
      </c>
      <c r="D11" s="278" t="s">
        <v>44</v>
      </c>
      <c r="E11" s="277" t="s">
        <v>44</v>
      </c>
      <c r="F11" s="152">
        <v>0</v>
      </c>
      <c r="G11" s="152">
        <v>0</v>
      </c>
      <c r="H11" s="276" t="s">
        <v>44</v>
      </c>
      <c r="I11" s="277" t="s">
        <v>44</v>
      </c>
      <c r="J11" s="278" t="s">
        <v>44</v>
      </c>
      <c r="K11" s="277" t="s">
        <v>44</v>
      </c>
      <c r="L11" s="152">
        <v>0</v>
      </c>
      <c r="M11" s="152">
        <v>0</v>
      </c>
      <c r="N11" s="276" t="s">
        <v>44</v>
      </c>
      <c r="O11" s="277" t="s">
        <v>44</v>
      </c>
      <c r="P11" s="278" t="s">
        <v>44</v>
      </c>
      <c r="Q11" s="277" t="s">
        <v>44</v>
      </c>
      <c r="R11" s="207">
        <v>121.09</v>
      </c>
      <c r="S11" s="152">
        <v>0</v>
      </c>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row>
    <row r="12" spans="1:161" customFormat="1" x14ac:dyDescent="0.35">
      <c r="A12" s="12" t="s">
        <v>50</v>
      </c>
      <c r="B12" s="276" t="s">
        <v>44</v>
      </c>
      <c r="C12" s="277" t="s">
        <v>44</v>
      </c>
      <c r="D12" s="278" t="s">
        <v>44</v>
      </c>
      <c r="E12" s="277" t="s">
        <v>44</v>
      </c>
      <c r="F12" s="152">
        <v>0</v>
      </c>
      <c r="G12" s="152">
        <v>0</v>
      </c>
      <c r="H12" s="276" t="s">
        <v>44</v>
      </c>
      <c r="I12" s="277" t="s">
        <v>44</v>
      </c>
      <c r="J12" s="278" t="s">
        <v>44</v>
      </c>
      <c r="K12" s="277" t="s">
        <v>44</v>
      </c>
      <c r="L12" s="152">
        <v>0</v>
      </c>
      <c r="M12" s="152">
        <v>0</v>
      </c>
      <c r="N12" s="276" t="s">
        <v>44</v>
      </c>
      <c r="O12" s="277" t="s">
        <v>44</v>
      </c>
      <c r="P12" s="278" t="s">
        <v>44</v>
      </c>
      <c r="Q12" s="277" t="s">
        <v>44</v>
      </c>
      <c r="R12" s="207">
        <v>210.77</v>
      </c>
      <c r="S12" s="152">
        <v>0</v>
      </c>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row>
    <row r="13" spans="1:161" customFormat="1" x14ac:dyDescent="0.35">
      <c r="A13" s="12" t="s">
        <v>51</v>
      </c>
      <c r="B13" s="276" t="s">
        <v>44</v>
      </c>
      <c r="C13" s="277" t="s">
        <v>44</v>
      </c>
      <c r="D13" s="278" t="s">
        <v>44</v>
      </c>
      <c r="E13" s="277" t="s">
        <v>44</v>
      </c>
      <c r="F13" s="152">
        <v>0</v>
      </c>
      <c r="G13" s="152">
        <v>0</v>
      </c>
      <c r="H13" s="276" t="s">
        <v>44</v>
      </c>
      <c r="I13" s="277" t="s">
        <v>44</v>
      </c>
      <c r="J13" s="278" t="s">
        <v>44</v>
      </c>
      <c r="K13" s="277" t="s">
        <v>44</v>
      </c>
      <c r="L13" s="152">
        <v>0</v>
      </c>
      <c r="M13" s="152">
        <v>0</v>
      </c>
      <c r="N13" s="276" t="s">
        <v>44</v>
      </c>
      <c r="O13" s="277" t="s">
        <v>44</v>
      </c>
      <c r="P13" s="278" t="s">
        <v>44</v>
      </c>
      <c r="Q13" s="277" t="s">
        <v>44</v>
      </c>
      <c r="R13" s="207">
        <v>144.03</v>
      </c>
      <c r="S13" s="152">
        <v>0</v>
      </c>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row>
    <row r="14" spans="1:161" customFormat="1" x14ac:dyDescent="0.35">
      <c r="A14" s="12" t="s">
        <v>52</v>
      </c>
      <c r="B14" s="276" t="s">
        <v>44</v>
      </c>
      <c r="C14" s="277" t="s">
        <v>44</v>
      </c>
      <c r="D14" s="278" t="s">
        <v>44</v>
      </c>
      <c r="E14" s="277" t="s">
        <v>44</v>
      </c>
      <c r="F14" s="152">
        <v>0</v>
      </c>
      <c r="G14" s="152">
        <v>0</v>
      </c>
      <c r="H14" s="276" t="s">
        <v>44</v>
      </c>
      <c r="I14" s="277" t="s">
        <v>44</v>
      </c>
      <c r="J14" s="278" t="s">
        <v>44</v>
      </c>
      <c r="K14" s="277" t="s">
        <v>44</v>
      </c>
      <c r="L14" s="152">
        <v>0</v>
      </c>
      <c r="M14" s="152">
        <v>0</v>
      </c>
      <c r="N14" s="276" t="s">
        <v>44</v>
      </c>
      <c r="O14" s="277" t="s">
        <v>44</v>
      </c>
      <c r="P14" s="278" t="s">
        <v>44</v>
      </c>
      <c r="Q14" s="277" t="s">
        <v>44</v>
      </c>
      <c r="R14" s="207">
        <v>106.72</v>
      </c>
      <c r="S14" s="152">
        <v>0</v>
      </c>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row>
    <row r="15" spans="1:161" customFormat="1" x14ac:dyDescent="0.35">
      <c r="A15" s="12" t="s">
        <v>53</v>
      </c>
      <c r="B15" s="276" t="s">
        <v>44</v>
      </c>
      <c r="C15" s="277" t="s">
        <v>44</v>
      </c>
      <c r="D15" s="278" t="s">
        <v>44</v>
      </c>
      <c r="E15" s="277" t="s">
        <v>44</v>
      </c>
      <c r="F15" s="152">
        <v>0</v>
      </c>
      <c r="G15" s="152">
        <v>0</v>
      </c>
      <c r="H15" s="276" t="s">
        <v>44</v>
      </c>
      <c r="I15" s="277" t="s">
        <v>44</v>
      </c>
      <c r="J15" s="278" t="s">
        <v>44</v>
      </c>
      <c r="K15" s="277" t="s">
        <v>44</v>
      </c>
      <c r="L15" s="152">
        <v>0</v>
      </c>
      <c r="M15" s="152">
        <v>0</v>
      </c>
      <c r="N15" s="276" t="s">
        <v>44</v>
      </c>
      <c r="O15" s="277" t="s">
        <v>44</v>
      </c>
      <c r="P15" s="278" t="s">
        <v>44</v>
      </c>
      <c r="Q15" s="277" t="s">
        <v>44</v>
      </c>
      <c r="R15" s="207">
        <v>150.16</v>
      </c>
      <c r="S15" s="152">
        <v>0</v>
      </c>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row>
    <row r="16" spans="1:161" customFormat="1" x14ac:dyDescent="0.35">
      <c r="A16" s="12"/>
      <c r="B16" s="276"/>
      <c r="C16" s="277"/>
      <c r="D16" s="278"/>
      <c r="E16" s="277"/>
      <c r="F16" s="152"/>
      <c r="G16" s="153"/>
      <c r="H16" s="154"/>
      <c r="I16" s="155"/>
      <c r="J16" s="156"/>
      <c r="K16" s="155"/>
      <c r="L16" s="152"/>
      <c r="M16" s="153"/>
      <c r="N16" s="154"/>
      <c r="O16" s="155"/>
      <c r="P16" s="156"/>
      <c r="Q16" s="155"/>
      <c r="R16" s="152"/>
      <c r="S16" s="206"/>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row>
    <row r="17" spans="1:161" x14ac:dyDescent="0.35">
      <c r="A17" s="93" t="s">
        <v>54</v>
      </c>
      <c r="B17" s="94"/>
      <c r="C17" s="95"/>
      <c r="D17" s="96"/>
      <c r="E17" s="95"/>
      <c r="F17" s="97"/>
      <c r="G17" s="98"/>
      <c r="H17" s="94"/>
      <c r="I17" s="95"/>
      <c r="J17" s="96"/>
      <c r="K17" s="95"/>
      <c r="L17" s="97"/>
      <c r="M17" s="98"/>
      <c r="N17" s="94"/>
      <c r="O17" s="95"/>
      <c r="P17" s="96"/>
      <c r="Q17" s="95"/>
      <c r="R17" s="97"/>
      <c r="S17" s="98"/>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row>
    <row r="18" spans="1:161" ht="29" x14ac:dyDescent="0.35">
      <c r="A18" s="100" t="s">
        <v>89</v>
      </c>
      <c r="B18" s="276" t="s">
        <v>44</v>
      </c>
      <c r="C18" s="277" t="s">
        <v>44</v>
      </c>
      <c r="D18" s="278" t="s">
        <v>44</v>
      </c>
      <c r="E18" s="277" t="s">
        <v>44</v>
      </c>
      <c r="F18" s="211">
        <f>SUM(F7:F17)</f>
        <v>437.83000000000004</v>
      </c>
      <c r="G18" s="388">
        <v>0</v>
      </c>
      <c r="H18" s="276" t="s">
        <v>44</v>
      </c>
      <c r="I18" s="277" t="s">
        <v>44</v>
      </c>
      <c r="J18" s="278" t="s">
        <v>44</v>
      </c>
      <c r="K18" s="277" t="s">
        <v>44</v>
      </c>
      <c r="L18" s="211">
        <f>SUM(L7:L17)</f>
        <v>99.45</v>
      </c>
      <c r="M18" s="334">
        <v>0</v>
      </c>
      <c r="N18" s="276" t="s">
        <v>44</v>
      </c>
      <c r="O18" s="277" t="s">
        <v>44</v>
      </c>
      <c r="P18" s="278" t="s">
        <v>44</v>
      </c>
      <c r="Q18" s="277" t="s">
        <v>44</v>
      </c>
      <c r="R18" s="211">
        <f>SUM(R7:R17)</f>
        <v>1493.17</v>
      </c>
      <c r="S18" s="389">
        <v>0</v>
      </c>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91"/>
      <c r="BX18" s="91"/>
      <c r="BY18" s="91"/>
      <c r="BZ18" s="91"/>
      <c r="CA18" s="91"/>
      <c r="CB18" s="91"/>
      <c r="CC18" s="91"/>
      <c r="CD18" s="91"/>
      <c r="CE18" s="91"/>
      <c r="CF18" s="91"/>
      <c r="CG18" s="91"/>
      <c r="CH18" s="91"/>
      <c r="CI18" s="91"/>
      <c r="CJ18" s="91"/>
      <c r="CK18" s="91"/>
      <c r="CL18" s="91"/>
      <c r="CM18" s="91"/>
      <c r="CN18" s="91"/>
      <c r="CO18" s="91"/>
      <c r="CP18" s="91"/>
      <c r="CQ18" s="91"/>
      <c r="CR18" s="91"/>
      <c r="CS18" s="91"/>
      <c r="CT18" s="91"/>
      <c r="CU18" s="91"/>
      <c r="CV18" s="91"/>
      <c r="CW18" s="91"/>
      <c r="CX18" s="91"/>
      <c r="CY18" s="91"/>
      <c r="CZ18" s="91"/>
      <c r="DA18" s="91"/>
      <c r="DB18" s="91"/>
      <c r="DC18" s="91"/>
      <c r="DD18" s="91"/>
      <c r="DE18" s="91"/>
      <c r="DF18" s="91"/>
      <c r="DG18" s="91"/>
      <c r="DH18" s="91"/>
      <c r="DI18" s="91"/>
      <c r="DJ18" s="91"/>
      <c r="DK18" s="91"/>
      <c r="DL18" s="91"/>
      <c r="DM18" s="91"/>
      <c r="DN18" s="91"/>
      <c r="DO18" s="91"/>
      <c r="DP18" s="91"/>
      <c r="DQ18" s="91"/>
      <c r="DR18" s="91"/>
      <c r="DS18" s="91"/>
      <c r="DT18" s="91"/>
      <c r="DU18" s="91"/>
      <c r="DV18" s="91"/>
      <c r="DW18" s="91"/>
      <c r="DX18" s="91"/>
      <c r="DY18" s="91"/>
      <c r="DZ18" s="91"/>
      <c r="EA18" s="91"/>
      <c r="EB18" s="91"/>
      <c r="EC18" s="91"/>
      <c r="ED18" s="91"/>
      <c r="EE18" s="91"/>
      <c r="EF18" s="91"/>
      <c r="EG18" s="91"/>
      <c r="EH18" s="91"/>
      <c r="EI18" s="91"/>
      <c r="EJ18" s="91"/>
      <c r="EK18" s="91"/>
      <c r="EL18" s="91"/>
      <c r="EM18" s="91"/>
      <c r="EN18" s="91"/>
      <c r="EO18" s="91"/>
      <c r="EP18" s="91"/>
      <c r="EQ18" s="91"/>
      <c r="ER18" s="91"/>
      <c r="ES18" s="91"/>
      <c r="ET18" s="91"/>
      <c r="EU18" s="91"/>
      <c r="EV18" s="91"/>
      <c r="EW18" s="91"/>
      <c r="EX18" s="91"/>
      <c r="EY18" s="91"/>
      <c r="EZ18" s="91"/>
      <c r="FA18" s="91"/>
      <c r="FB18" s="91"/>
      <c r="FC18" s="91"/>
      <c r="FD18" s="91"/>
      <c r="FE18" s="91"/>
    </row>
    <row r="19" spans="1:161" s="101" customFormat="1" x14ac:dyDescent="0.35">
      <c r="A19" s="88" t="s">
        <v>56</v>
      </c>
      <c r="B19" s="88"/>
      <c r="C19" s="89"/>
      <c r="D19" s="89"/>
      <c r="E19" s="89"/>
      <c r="F19" s="89"/>
      <c r="G19" s="90"/>
      <c r="H19" s="88"/>
      <c r="I19" s="89"/>
      <c r="J19" s="89"/>
      <c r="K19" s="89"/>
      <c r="L19" s="89"/>
      <c r="M19" s="90"/>
      <c r="N19" s="88"/>
      <c r="O19" s="89"/>
      <c r="P19" s="89"/>
      <c r="Q19" s="89"/>
      <c r="R19" s="89"/>
      <c r="S19" s="90"/>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c r="BC19" s="91"/>
      <c r="BD19" s="91"/>
      <c r="BE19" s="91"/>
      <c r="BF19" s="91"/>
      <c r="BG19" s="91"/>
      <c r="BH19" s="91"/>
      <c r="BI19" s="91"/>
      <c r="BJ19" s="91"/>
      <c r="BK19" s="91"/>
      <c r="BL19" s="91"/>
      <c r="BM19" s="91"/>
      <c r="BN19" s="91"/>
      <c r="BO19" s="91"/>
      <c r="BP19" s="91"/>
      <c r="BQ19" s="91"/>
      <c r="BR19" s="91"/>
      <c r="BS19" s="91"/>
      <c r="BT19" s="91"/>
      <c r="BU19" s="91"/>
      <c r="BV19" s="91"/>
      <c r="BW19" s="91"/>
      <c r="BX19" s="91"/>
      <c r="BY19" s="91"/>
      <c r="BZ19" s="91"/>
      <c r="CA19" s="91"/>
      <c r="CB19" s="91"/>
      <c r="CC19" s="91"/>
      <c r="CD19" s="91"/>
      <c r="CE19" s="91"/>
      <c r="CF19" s="91"/>
      <c r="CG19" s="91"/>
      <c r="CH19" s="91"/>
      <c r="CI19" s="91"/>
      <c r="CJ19" s="91"/>
      <c r="CK19" s="91"/>
      <c r="CL19" s="91"/>
      <c r="CM19" s="91"/>
      <c r="CN19" s="91"/>
      <c r="CO19" s="91"/>
      <c r="CP19" s="91"/>
      <c r="CQ19" s="91"/>
      <c r="CR19" s="91"/>
      <c r="CS19" s="91"/>
      <c r="CT19" s="91"/>
      <c r="CU19" s="91"/>
      <c r="CV19" s="91"/>
      <c r="CW19" s="91"/>
      <c r="CX19" s="91"/>
      <c r="CY19" s="91"/>
      <c r="CZ19" s="91"/>
      <c r="DA19" s="91"/>
      <c r="DB19" s="91"/>
      <c r="DC19" s="91"/>
      <c r="DD19" s="91"/>
      <c r="DE19" s="91"/>
      <c r="DF19" s="91"/>
      <c r="DG19" s="91"/>
      <c r="DH19" s="91"/>
      <c r="DI19" s="91"/>
      <c r="DJ19" s="91"/>
      <c r="DK19" s="91"/>
      <c r="DL19" s="91"/>
      <c r="DM19" s="91"/>
      <c r="DN19" s="91"/>
      <c r="DO19" s="91"/>
      <c r="DP19" s="91"/>
      <c r="DQ19" s="91"/>
      <c r="DR19" s="91"/>
      <c r="DS19" s="91"/>
      <c r="DT19" s="91"/>
      <c r="DU19" s="91"/>
      <c r="DV19" s="91"/>
      <c r="DW19" s="91"/>
      <c r="DX19" s="91"/>
      <c r="DY19" s="91"/>
      <c r="DZ19" s="91"/>
      <c r="EA19" s="91"/>
      <c r="EB19" s="91"/>
      <c r="EC19" s="91"/>
      <c r="ED19" s="91"/>
      <c r="EE19" s="91"/>
      <c r="EF19" s="91"/>
      <c r="EG19" s="91"/>
      <c r="EH19" s="91"/>
      <c r="EI19" s="91"/>
      <c r="EJ19" s="91"/>
      <c r="EK19" s="91"/>
      <c r="EL19" s="91"/>
      <c r="EM19" s="91"/>
      <c r="EN19" s="91"/>
      <c r="EO19" s="91"/>
      <c r="EP19" s="91"/>
      <c r="EQ19" s="91"/>
      <c r="ER19" s="91"/>
      <c r="ES19" s="91"/>
      <c r="ET19" s="91"/>
      <c r="EU19" s="91"/>
      <c r="EV19" s="91"/>
      <c r="EW19" s="91"/>
      <c r="EX19" s="91"/>
      <c r="EY19" s="91"/>
      <c r="EZ19" s="91"/>
      <c r="FA19" s="91"/>
      <c r="FB19" s="91"/>
      <c r="FC19" s="91"/>
      <c r="FD19" s="91"/>
      <c r="FE19" s="91"/>
    </row>
    <row r="20" spans="1:161" x14ac:dyDescent="0.35">
      <c r="A20" s="93" t="s">
        <v>57</v>
      </c>
      <c r="B20" s="240" t="s">
        <v>44</v>
      </c>
      <c r="C20" s="238" t="s">
        <v>44</v>
      </c>
      <c r="D20" s="239" t="s">
        <v>44</v>
      </c>
      <c r="E20" s="238" t="s">
        <v>44</v>
      </c>
      <c r="F20" s="279" t="s">
        <v>44</v>
      </c>
      <c r="G20" s="280" t="s">
        <v>44</v>
      </c>
      <c r="H20" s="240" t="s">
        <v>44</v>
      </c>
      <c r="I20" s="238" t="s">
        <v>44</v>
      </c>
      <c r="J20" s="239" t="s">
        <v>44</v>
      </c>
      <c r="K20" s="238" t="s">
        <v>44</v>
      </c>
      <c r="L20" s="279" t="s">
        <v>44</v>
      </c>
      <c r="M20" s="280" t="s">
        <v>44</v>
      </c>
      <c r="N20" s="240" t="s">
        <v>44</v>
      </c>
      <c r="O20" s="238" t="s">
        <v>44</v>
      </c>
      <c r="P20" s="239" t="s">
        <v>44</v>
      </c>
      <c r="Q20" s="238" t="s">
        <v>44</v>
      </c>
      <c r="R20" s="279" t="s">
        <v>44</v>
      </c>
      <c r="S20" s="280" t="s">
        <v>44</v>
      </c>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c r="BC20" s="91"/>
      <c r="BD20" s="91"/>
      <c r="BE20" s="91"/>
      <c r="BF20" s="91"/>
      <c r="BG20" s="91"/>
      <c r="BH20" s="91"/>
      <c r="BI20" s="91"/>
      <c r="BJ20" s="91"/>
      <c r="BK20" s="91"/>
      <c r="BL20" s="91"/>
      <c r="BM20" s="91"/>
      <c r="BN20" s="91"/>
      <c r="BO20" s="91"/>
      <c r="BP20" s="91"/>
      <c r="BQ20" s="91"/>
      <c r="BR20" s="91"/>
      <c r="BS20" s="91"/>
      <c r="BT20" s="91"/>
      <c r="BU20" s="91"/>
      <c r="BV20" s="91"/>
      <c r="BW20" s="91"/>
      <c r="BX20" s="91"/>
      <c r="BY20" s="91"/>
      <c r="BZ20" s="91"/>
      <c r="CA20" s="91"/>
      <c r="CB20" s="91"/>
      <c r="CC20" s="91"/>
      <c r="CD20" s="91"/>
      <c r="CE20" s="91"/>
      <c r="CF20" s="91"/>
      <c r="CG20" s="91"/>
      <c r="CH20" s="91"/>
      <c r="CI20" s="91"/>
      <c r="CJ20" s="91"/>
      <c r="CK20" s="91"/>
      <c r="CL20" s="91"/>
      <c r="CM20" s="91"/>
      <c r="CN20" s="91"/>
      <c r="CO20" s="91"/>
      <c r="CP20" s="91"/>
      <c r="CQ20" s="91"/>
      <c r="CR20" s="91"/>
      <c r="CS20" s="91"/>
      <c r="CT20" s="91"/>
      <c r="CU20" s="91"/>
      <c r="CV20" s="91"/>
      <c r="CW20" s="91"/>
      <c r="CX20" s="91"/>
      <c r="CY20" s="91"/>
      <c r="CZ20" s="91"/>
      <c r="DA20" s="91"/>
      <c r="DB20" s="91"/>
      <c r="DC20" s="91"/>
      <c r="DD20" s="91"/>
      <c r="DE20" s="91"/>
      <c r="DF20" s="91"/>
      <c r="DG20" s="91"/>
      <c r="DH20" s="91"/>
      <c r="DI20" s="91"/>
      <c r="DJ20" s="91"/>
      <c r="DK20" s="91"/>
      <c r="DL20" s="91"/>
      <c r="DM20" s="91"/>
      <c r="DN20" s="91"/>
      <c r="DO20" s="91"/>
      <c r="DP20" s="91"/>
      <c r="DQ20" s="91"/>
      <c r="DR20" s="91"/>
      <c r="DS20" s="91"/>
      <c r="DT20" s="91"/>
      <c r="DU20" s="91"/>
      <c r="DV20" s="91"/>
      <c r="DW20" s="91"/>
      <c r="DX20" s="91"/>
      <c r="DY20" s="91"/>
      <c r="DZ20" s="91"/>
      <c r="EA20" s="91"/>
      <c r="EB20" s="91"/>
      <c r="EC20" s="91"/>
      <c r="ED20" s="91"/>
      <c r="EE20" s="91"/>
      <c r="EF20" s="91"/>
      <c r="EG20" s="91"/>
      <c r="EH20" s="91"/>
      <c r="EI20" s="91"/>
      <c r="EJ20" s="91"/>
      <c r="EK20" s="91"/>
      <c r="EL20" s="91"/>
      <c r="EM20" s="91"/>
      <c r="EN20" s="91"/>
      <c r="EO20" s="91"/>
      <c r="EP20" s="91"/>
      <c r="EQ20" s="91"/>
      <c r="ER20" s="91"/>
      <c r="ES20" s="91"/>
      <c r="ET20" s="91"/>
      <c r="EU20" s="91"/>
      <c r="EV20" s="91"/>
      <c r="EW20" s="91"/>
      <c r="EX20" s="91"/>
      <c r="EY20" s="91"/>
      <c r="EZ20" s="91"/>
      <c r="FA20" s="91"/>
      <c r="FB20" s="91"/>
      <c r="FC20" s="91"/>
      <c r="FD20" s="91"/>
      <c r="FE20" s="91"/>
    </row>
    <row r="21" spans="1:161" x14ac:dyDescent="0.35">
      <c r="A21" s="93" t="s">
        <v>58</v>
      </c>
      <c r="B21" s="240" t="s">
        <v>44</v>
      </c>
      <c r="C21" s="238" t="s">
        <v>44</v>
      </c>
      <c r="D21" s="239" t="s">
        <v>44</v>
      </c>
      <c r="E21" s="238" t="s">
        <v>44</v>
      </c>
      <c r="F21" s="279" t="s">
        <v>44</v>
      </c>
      <c r="G21" s="280" t="s">
        <v>44</v>
      </c>
      <c r="H21" s="240" t="s">
        <v>44</v>
      </c>
      <c r="I21" s="238" t="s">
        <v>44</v>
      </c>
      <c r="J21" s="239" t="s">
        <v>44</v>
      </c>
      <c r="K21" s="238" t="s">
        <v>44</v>
      </c>
      <c r="L21" s="279" t="s">
        <v>44</v>
      </c>
      <c r="M21" s="280" t="s">
        <v>44</v>
      </c>
      <c r="N21" s="240" t="s">
        <v>44</v>
      </c>
      <c r="O21" s="238" t="s">
        <v>44</v>
      </c>
      <c r="P21" s="239" t="s">
        <v>44</v>
      </c>
      <c r="Q21" s="238" t="s">
        <v>44</v>
      </c>
      <c r="R21" s="279" t="s">
        <v>44</v>
      </c>
      <c r="S21" s="280" t="s">
        <v>44</v>
      </c>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c r="BA21" s="91"/>
      <c r="BB21" s="91"/>
      <c r="BC21" s="91"/>
      <c r="BD21" s="91"/>
      <c r="BE21" s="91"/>
      <c r="BF21" s="91"/>
      <c r="BG21" s="91"/>
      <c r="BH21" s="91"/>
      <c r="BI21" s="91"/>
      <c r="BJ21" s="91"/>
      <c r="BK21" s="91"/>
      <c r="BL21" s="91"/>
      <c r="BM21" s="91"/>
      <c r="BN21" s="91"/>
      <c r="BO21" s="91"/>
      <c r="BP21" s="91"/>
      <c r="BQ21" s="91"/>
      <c r="BR21" s="91"/>
      <c r="BS21" s="91"/>
      <c r="BT21" s="91"/>
      <c r="BU21" s="91"/>
      <c r="BV21" s="91"/>
      <c r="BW21" s="91"/>
      <c r="BX21" s="91"/>
      <c r="BY21" s="91"/>
      <c r="BZ21" s="91"/>
      <c r="CA21" s="91"/>
      <c r="CB21" s="91"/>
      <c r="CC21" s="91"/>
      <c r="CD21" s="91"/>
      <c r="CE21" s="91"/>
      <c r="CF21" s="91"/>
      <c r="CG21" s="91"/>
      <c r="CH21" s="91"/>
      <c r="CI21" s="91"/>
      <c r="CJ21" s="91"/>
      <c r="CK21" s="91"/>
      <c r="CL21" s="91"/>
      <c r="CM21" s="91"/>
      <c r="CN21" s="91"/>
      <c r="CO21" s="91"/>
      <c r="CP21" s="91"/>
      <c r="CQ21" s="91"/>
      <c r="CR21" s="91"/>
      <c r="CS21" s="91"/>
      <c r="CT21" s="91"/>
      <c r="CU21" s="91"/>
      <c r="CV21" s="91"/>
      <c r="CW21" s="91"/>
      <c r="CX21" s="91"/>
      <c r="CY21" s="91"/>
      <c r="CZ21" s="91"/>
      <c r="DA21" s="91"/>
      <c r="DB21" s="91"/>
      <c r="DC21" s="91"/>
      <c r="DD21" s="91"/>
      <c r="DE21" s="91"/>
      <c r="DF21" s="91"/>
      <c r="DG21" s="91"/>
      <c r="DH21" s="91"/>
      <c r="DI21" s="91"/>
      <c r="DJ21" s="91"/>
      <c r="DK21" s="91"/>
      <c r="DL21" s="91"/>
      <c r="DM21" s="91"/>
      <c r="DN21" s="91"/>
      <c r="DO21" s="91"/>
      <c r="DP21" s="91"/>
      <c r="DQ21" s="91"/>
      <c r="DR21" s="91"/>
      <c r="DS21" s="91"/>
      <c r="DT21" s="91"/>
      <c r="DU21" s="91"/>
      <c r="DV21" s="91"/>
      <c r="DW21" s="91"/>
      <c r="DX21" s="91"/>
      <c r="DY21" s="91"/>
      <c r="DZ21" s="91"/>
      <c r="EA21" s="91"/>
      <c r="EB21" s="91"/>
      <c r="EC21" s="91"/>
      <c r="ED21" s="91"/>
      <c r="EE21" s="91"/>
      <c r="EF21" s="91"/>
      <c r="EG21" s="91"/>
      <c r="EH21" s="91"/>
      <c r="EI21" s="91"/>
      <c r="EJ21" s="91"/>
      <c r="EK21" s="91"/>
      <c r="EL21" s="91"/>
      <c r="EM21" s="91"/>
      <c r="EN21" s="91"/>
      <c r="EO21" s="91"/>
      <c r="EP21" s="91"/>
      <c r="EQ21" s="91"/>
      <c r="ER21" s="91"/>
      <c r="ES21" s="91"/>
      <c r="ET21" s="91"/>
      <c r="EU21" s="91"/>
      <c r="EV21" s="91"/>
      <c r="EW21" s="91"/>
      <c r="EX21" s="91"/>
      <c r="EY21" s="91"/>
      <c r="EZ21" s="91"/>
      <c r="FA21" s="91"/>
      <c r="FB21" s="91"/>
      <c r="FC21" s="91"/>
      <c r="FD21" s="91"/>
      <c r="FE21" s="91"/>
    </row>
    <row r="22" spans="1:161" x14ac:dyDescent="0.35">
      <c r="A22" s="93" t="s">
        <v>59</v>
      </c>
      <c r="B22" s="240" t="s">
        <v>44</v>
      </c>
      <c r="C22" s="238" t="s">
        <v>44</v>
      </c>
      <c r="D22" s="239" t="s">
        <v>44</v>
      </c>
      <c r="E22" s="238" t="s">
        <v>44</v>
      </c>
      <c r="F22" s="279" t="s">
        <v>44</v>
      </c>
      <c r="G22" s="280" t="s">
        <v>44</v>
      </c>
      <c r="H22" s="240" t="s">
        <v>44</v>
      </c>
      <c r="I22" s="238" t="s">
        <v>44</v>
      </c>
      <c r="J22" s="239" t="s">
        <v>44</v>
      </c>
      <c r="K22" s="238" t="s">
        <v>44</v>
      </c>
      <c r="L22" s="279" t="s">
        <v>44</v>
      </c>
      <c r="M22" s="280" t="s">
        <v>44</v>
      </c>
      <c r="N22" s="240" t="s">
        <v>44</v>
      </c>
      <c r="O22" s="238" t="s">
        <v>44</v>
      </c>
      <c r="P22" s="239" t="s">
        <v>44</v>
      </c>
      <c r="Q22" s="238" t="s">
        <v>44</v>
      </c>
      <c r="R22" s="279" t="s">
        <v>44</v>
      </c>
      <c r="S22" s="280" t="s">
        <v>44</v>
      </c>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c r="CG22" s="91"/>
      <c r="CH22" s="91"/>
      <c r="CI22" s="91"/>
      <c r="CJ22" s="91"/>
      <c r="CK22" s="91"/>
      <c r="CL22" s="91"/>
      <c r="CM22" s="91"/>
      <c r="CN22" s="91"/>
      <c r="CO22" s="91"/>
      <c r="CP22" s="91"/>
      <c r="CQ22" s="91"/>
      <c r="CR22" s="91"/>
      <c r="CS22" s="91"/>
      <c r="CT22" s="91"/>
      <c r="CU22" s="91"/>
      <c r="CV22" s="91"/>
      <c r="CW22" s="91"/>
      <c r="CX22" s="91"/>
      <c r="CY22" s="91"/>
      <c r="CZ22" s="91"/>
      <c r="DA22" s="91"/>
      <c r="DB22" s="91"/>
      <c r="DC22" s="91"/>
      <c r="DD22" s="91"/>
      <c r="DE22" s="91"/>
      <c r="DF22" s="91"/>
      <c r="DG22" s="91"/>
      <c r="DH22" s="91"/>
      <c r="DI22" s="91"/>
      <c r="DJ22" s="91"/>
      <c r="DK22" s="91"/>
      <c r="DL22" s="91"/>
      <c r="DM22" s="91"/>
      <c r="DN22" s="91"/>
      <c r="DO22" s="91"/>
      <c r="DP22" s="91"/>
      <c r="DQ22" s="91"/>
      <c r="DR22" s="91"/>
      <c r="DS22" s="91"/>
      <c r="DT22" s="91"/>
      <c r="DU22" s="91"/>
      <c r="DV22" s="91"/>
      <c r="DW22" s="91"/>
      <c r="DX22" s="91"/>
      <c r="DY22" s="91"/>
      <c r="DZ22" s="91"/>
      <c r="EA22" s="91"/>
      <c r="EB22" s="91"/>
      <c r="EC22" s="91"/>
      <c r="ED22" s="91"/>
      <c r="EE22" s="91"/>
      <c r="EF22" s="91"/>
      <c r="EG22" s="91"/>
      <c r="EH22" s="91"/>
      <c r="EI22" s="91"/>
      <c r="EJ22" s="91"/>
      <c r="EK22" s="91"/>
      <c r="EL22" s="91"/>
      <c r="EM22" s="91"/>
      <c r="EN22" s="91"/>
      <c r="EO22" s="91"/>
      <c r="EP22" s="91"/>
      <c r="EQ22" s="91"/>
      <c r="ER22" s="91"/>
      <c r="ES22" s="91"/>
      <c r="ET22" s="91"/>
      <c r="EU22" s="91"/>
      <c r="EV22" s="91"/>
      <c r="EW22" s="91"/>
      <c r="EX22" s="91"/>
      <c r="EY22" s="91"/>
      <c r="EZ22" s="91"/>
      <c r="FA22" s="91"/>
      <c r="FB22" s="91"/>
      <c r="FC22" s="91"/>
      <c r="FD22" s="91"/>
      <c r="FE22" s="91"/>
    </row>
    <row r="23" spans="1:161" x14ac:dyDescent="0.35">
      <c r="A23" s="93" t="s">
        <v>60</v>
      </c>
      <c r="B23" s="240"/>
      <c r="C23" s="238"/>
      <c r="D23" s="239"/>
      <c r="E23" s="238"/>
      <c r="F23" s="279"/>
      <c r="G23" s="280"/>
      <c r="H23" s="240"/>
      <c r="I23" s="238"/>
      <c r="J23" s="239"/>
      <c r="K23" s="238"/>
      <c r="L23" s="279"/>
      <c r="M23" s="280"/>
      <c r="N23" s="240"/>
      <c r="O23" s="238"/>
      <c r="P23" s="239"/>
      <c r="Q23" s="238"/>
      <c r="R23" s="279"/>
      <c r="S23" s="280"/>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91"/>
      <c r="BC23" s="91"/>
      <c r="BD23" s="91"/>
      <c r="BE23" s="91"/>
      <c r="BF23" s="91"/>
      <c r="BG23" s="91"/>
      <c r="BH23" s="91"/>
      <c r="BI23" s="91"/>
      <c r="BJ23" s="91"/>
      <c r="BK23" s="91"/>
      <c r="BL23" s="91"/>
      <c r="BM23" s="91"/>
      <c r="BN23" s="91"/>
      <c r="BO23" s="91"/>
      <c r="BP23" s="91"/>
      <c r="BQ23" s="91"/>
      <c r="BR23" s="91"/>
      <c r="BS23" s="91"/>
      <c r="BT23" s="91"/>
      <c r="BU23" s="91"/>
      <c r="BV23" s="91"/>
      <c r="BW23" s="91"/>
      <c r="BX23" s="91"/>
      <c r="BY23" s="91"/>
      <c r="BZ23" s="91"/>
      <c r="CA23" s="91"/>
      <c r="CB23" s="91"/>
      <c r="CC23" s="91"/>
      <c r="CD23" s="91"/>
      <c r="CE23" s="91"/>
      <c r="CF23" s="91"/>
      <c r="CG23" s="91"/>
      <c r="CH23" s="91"/>
      <c r="CI23" s="91"/>
      <c r="CJ23" s="91"/>
      <c r="CK23" s="91"/>
      <c r="CL23" s="91"/>
      <c r="CM23" s="91"/>
      <c r="CN23" s="91"/>
      <c r="CO23" s="91"/>
      <c r="CP23" s="91"/>
      <c r="CQ23" s="91"/>
      <c r="CR23" s="91"/>
      <c r="CS23" s="91"/>
      <c r="CT23" s="91"/>
      <c r="CU23" s="91"/>
      <c r="CV23" s="91"/>
      <c r="CW23" s="91"/>
      <c r="CX23" s="91"/>
      <c r="CY23" s="91"/>
      <c r="CZ23" s="91"/>
      <c r="DA23" s="91"/>
      <c r="DB23" s="91"/>
      <c r="DC23" s="91"/>
      <c r="DD23" s="91"/>
      <c r="DE23" s="91"/>
      <c r="DF23" s="91"/>
      <c r="DG23" s="91"/>
      <c r="DH23" s="91"/>
      <c r="DI23" s="91"/>
      <c r="DJ23" s="91"/>
      <c r="DK23" s="91"/>
      <c r="DL23" s="91"/>
      <c r="DM23" s="91"/>
      <c r="DN23" s="91"/>
      <c r="DO23" s="91"/>
      <c r="DP23" s="91"/>
      <c r="DQ23" s="91"/>
      <c r="DR23" s="91"/>
      <c r="DS23" s="91"/>
      <c r="DT23" s="91"/>
      <c r="DU23" s="91"/>
      <c r="DV23" s="91"/>
      <c r="DW23" s="91"/>
      <c r="DX23" s="91"/>
      <c r="DY23" s="91"/>
      <c r="DZ23" s="91"/>
      <c r="EA23" s="91"/>
      <c r="EB23" s="91"/>
      <c r="EC23" s="91"/>
      <c r="ED23" s="91"/>
      <c r="EE23" s="91"/>
      <c r="EF23" s="91"/>
      <c r="EG23" s="91"/>
      <c r="EH23" s="91"/>
      <c r="EI23" s="91"/>
      <c r="EJ23" s="91"/>
      <c r="EK23" s="91"/>
      <c r="EL23" s="91"/>
      <c r="EM23" s="91"/>
      <c r="EN23" s="91"/>
      <c r="EO23" s="91"/>
      <c r="EP23" s="91"/>
      <c r="EQ23" s="91"/>
      <c r="ER23" s="91"/>
      <c r="ES23" s="91"/>
      <c r="ET23" s="91"/>
      <c r="EU23" s="91"/>
      <c r="EV23" s="91"/>
      <c r="EW23" s="91"/>
      <c r="EX23" s="91"/>
      <c r="EY23" s="91"/>
      <c r="EZ23" s="91"/>
      <c r="FA23" s="91"/>
      <c r="FB23" s="91"/>
      <c r="FC23" s="91"/>
      <c r="FD23" s="91"/>
      <c r="FE23" s="91"/>
    </row>
    <row r="24" spans="1:161" ht="29.5" thickBot="1" x14ac:dyDescent="0.4">
      <c r="A24" s="103" t="s">
        <v>89</v>
      </c>
      <c r="B24" s="281" t="s">
        <v>44</v>
      </c>
      <c r="C24" s="282" t="s">
        <v>44</v>
      </c>
      <c r="D24" s="283" t="s">
        <v>44</v>
      </c>
      <c r="E24" s="282" t="s">
        <v>44</v>
      </c>
      <c r="F24" s="284" t="s">
        <v>44</v>
      </c>
      <c r="G24" s="285" t="s">
        <v>44</v>
      </c>
      <c r="H24" s="281" t="s">
        <v>44</v>
      </c>
      <c r="I24" s="282" t="s">
        <v>44</v>
      </c>
      <c r="J24" s="283" t="s">
        <v>44</v>
      </c>
      <c r="K24" s="282" t="s">
        <v>44</v>
      </c>
      <c r="L24" s="284" t="s">
        <v>44</v>
      </c>
      <c r="M24" s="285" t="s">
        <v>44</v>
      </c>
      <c r="N24" s="281" t="s">
        <v>44</v>
      </c>
      <c r="O24" s="282" t="s">
        <v>44</v>
      </c>
      <c r="P24" s="283" t="s">
        <v>44</v>
      </c>
      <c r="Q24" s="282" t="s">
        <v>44</v>
      </c>
      <c r="R24" s="284" t="s">
        <v>44</v>
      </c>
      <c r="S24" s="285" t="s">
        <v>44</v>
      </c>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c r="BC24" s="91"/>
      <c r="BD24" s="91"/>
      <c r="BE24" s="91"/>
      <c r="BF24" s="91"/>
      <c r="BG24" s="91"/>
      <c r="BH24" s="91"/>
      <c r="BI24" s="91"/>
      <c r="BJ24" s="91"/>
      <c r="BK24" s="91"/>
      <c r="BL24" s="91"/>
      <c r="BM24" s="91"/>
      <c r="BN24" s="91"/>
      <c r="BO24" s="91"/>
      <c r="BP24" s="91"/>
      <c r="BQ24" s="91"/>
      <c r="BR24" s="91"/>
      <c r="BS24" s="91"/>
      <c r="BT24" s="91"/>
      <c r="BU24" s="91"/>
      <c r="BV24" s="91"/>
      <c r="BW24" s="91"/>
      <c r="BX24" s="91"/>
      <c r="BY24" s="91"/>
      <c r="BZ24" s="91"/>
      <c r="CA24" s="91"/>
      <c r="CB24" s="91"/>
      <c r="CC24" s="91"/>
      <c r="CD24" s="91"/>
      <c r="CE24" s="91"/>
      <c r="CF24" s="91"/>
      <c r="CG24" s="91"/>
      <c r="CH24" s="91"/>
      <c r="CI24" s="91"/>
      <c r="CJ24" s="91"/>
      <c r="CK24" s="91"/>
      <c r="CL24" s="91"/>
      <c r="CM24" s="91"/>
      <c r="CN24" s="91"/>
      <c r="CO24" s="91"/>
      <c r="CP24" s="91"/>
      <c r="CQ24" s="91"/>
      <c r="CR24" s="91"/>
      <c r="CS24" s="91"/>
      <c r="CT24" s="91"/>
      <c r="CU24" s="91"/>
      <c r="CV24" s="91"/>
      <c r="CW24" s="91"/>
      <c r="CX24" s="91"/>
      <c r="CY24" s="91"/>
      <c r="CZ24" s="91"/>
      <c r="DA24" s="91"/>
      <c r="DB24" s="91"/>
      <c r="DC24" s="91"/>
      <c r="DD24" s="91"/>
      <c r="DE24" s="91"/>
      <c r="DF24" s="91"/>
      <c r="DG24" s="91"/>
      <c r="DH24" s="91"/>
      <c r="DI24" s="91"/>
      <c r="DJ24" s="91"/>
      <c r="DK24" s="91"/>
      <c r="DL24" s="91"/>
      <c r="DM24" s="91"/>
      <c r="DN24" s="91"/>
      <c r="DO24" s="91"/>
      <c r="DP24" s="91"/>
      <c r="DQ24" s="91"/>
      <c r="DR24" s="91"/>
      <c r="DS24" s="91"/>
      <c r="DT24" s="91"/>
      <c r="DU24" s="91"/>
      <c r="DV24" s="91"/>
      <c r="DW24" s="91"/>
      <c r="DX24" s="91"/>
      <c r="DY24" s="91"/>
      <c r="DZ24" s="91"/>
      <c r="EA24" s="91"/>
      <c r="EB24" s="91"/>
      <c r="EC24" s="91"/>
      <c r="ED24" s="91"/>
      <c r="EE24" s="91"/>
      <c r="EF24" s="91"/>
      <c r="EG24" s="91"/>
      <c r="EH24" s="91"/>
      <c r="EI24" s="91"/>
      <c r="EJ24" s="91"/>
      <c r="EK24" s="91"/>
      <c r="EL24" s="91"/>
      <c r="EM24" s="91"/>
      <c r="EN24" s="91"/>
      <c r="EO24" s="91"/>
      <c r="EP24" s="91"/>
      <c r="EQ24" s="91"/>
      <c r="ER24" s="91"/>
      <c r="ES24" s="91"/>
      <c r="ET24" s="91"/>
      <c r="EU24" s="91"/>
      <c r="EV24" s="91"/>
      <c r="EW24" s="91"/>
      <c r="EX24" s="91"/>
      <c r="EY24" s="91"/>
      <c r="EZ24" s="91"/>
      <c r="FA24" s="91"/>
      <c r="FB24" s="91"/>
      <c r="FC24" s="91"/>
      <c r="FD24" s="91"/>
      <c r="FE24" s="91"/>
    </row>
    <row r="25" spans="1:161" x14ac:dyDescent="0.35">
      <c r="A25" s="391" t="s">
        <v>61</v>
      </c>
      <c r="B25" s="392"/>
      <c r="C25" s="392"/>
      <c r="D25" s="392"/>
      <c r="E25" s="392"/>
      <c r="F25" s="392"/>
      <c r="G25" s="392"/>
      <c r="H25" s="392"/>
      <c r="I25" s="392"/>
      <c r="J25" s="392"/>
      <c r="K25" s="392"/>
      <c r="L25" s="392"/>
      <c r="M25" s="412"/>
      <c r="N25" s="391"/>
      <c r="O25" s="392"/>
      <c r="P25" s="392"/>
      <c r="Q25" s="392"/>
      <c r="R25" s="392"/>
      <c r="S25" s="393"/>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c r="BN25" s="91"/>
      <c r="BO25" s="91"/>
      <c r="BP25" s="91"/>
      <c r="BQ25" s="91"/>
      <c r="BR25" s="91"/>
      <c r="BS25" s="91"/>
      <c r="BT25" s="91"/>
      <c r="BU25" s="91"/>
      <c r="BV25" s="91"/>
      <c r="BW25" s="91"/>
      <c r="BX25" s="91"/>
      <c r="BY25" s="91"/>
      <c r="BZ25" s="91"/>
      <c r="CA25" s="91"/>
      <c r="CB25" s="91"/>
      <c r="CC25" s="91"/>
      <c r="CD25" s="91"/>
      <c r="CE25" s="91"/>
      <c r="CF25" s="91"/>
      <c r="CG25" s="91"/>
      <c r="CH25" s="91"/>
      <c r="CI25" s="91"/>
      <c r="CJ25" s="91"/>
      <c r="CK25" s="91"/>
      <c r="CL25" s="91"/>
      <c r="CM25" s="91"/>
      <c r="CN25" s="91"/>
      <c r="CO25" s="91"/>
      <c r="CP25" s="91"/>
      <c r="CQ25" s="91"/>
      <c r="CR25" s="91"/>
      <c r="CS25" s="91"/>
      <c r="CT25" s="91"/>
      <c r="CU25" s="91"/>
      <c r="CV25" s="91"/>
      <c r="CW25" s="91"/>
      <c r="CX25" s="91"/>
      <c r="CY25" s="91"/>
      <c r="CZ25" s="91"/>
      <c r="DA25" s="91"/>
      <c r="DB25" s="91"/>
      <c r="DC25" s="91"/>
      <c r="DD25" s="91"/>
      <c r="DE25" s="91"/>
      <c r="DF25" s="91"/>
      <c r="DG25" s="91"/>
      <c r="DH25" s="91"/>
      <c r="DI25" s="91"/>
      <c r="DJ25" s="91"/>
      <c r="DK25" s="91"/>
      <c r="DL25" s="91"/>
      <c r="DM25" s="91"/>
      <c r="DN25" s="91"/>
      <c r="DO25" s="91"/>
      <c r="DP25" s="91"/>
      <c r="DQ25" s="91"/>
      <c r="DR25" s="91"/>
      <c r="DS25" s="91"/>
      <c r="DT25" s="91"/>
      <c r="DU25" s="91"/>
      <c r="DV25" s="91"/>
      <c r="DW25" s="91"/>
      <c r="DX25" s="91"/>
      <c r="DY25" s="91"/>
      <c r="DZ25" s="91"/>
      <c r="EA25" s="91"/>
      <c r="EB25" s="91"/>
      <c r="EC25" s="91"/>
      <c r="ED25" s="91"/>
      <c r="EE25" s="91"/>
      <c r="EF25" s="91"/>
      <c r="EG25" s="91"/>
      <c r="EH25" s="91"/>
      <c r="EI25" s="91"/>
      <c r="EJ25" s="91"/>
      <c r="EK25" s="91"/>
      <c r="EL25" s="91"/>
      <c r="EM25" s="91"/>
      <c r="EN25" s="91"/>
      <c r="EO25" s="91"/>
      <c r="EP25" s="91"/>
      <c r="EQ25" s="91"/>
      <c r="ER25" s="91"/>
      <c r="ES25" s="91"/>
      <c r="ET25" s="91"/>
      <c r="EU25" s="91"/>
      <c r="EV25" s="91"/>
      <c r="EW25" s="91"/>
      <c r="EX25" s="91"/>
      <c r="EY25" s="91"/>
      <c r="EZ25" s="91"/>
      <c r="FA25" s="91"/>
      <c r="FB25" s="91"/>
      <c r="FC25" s="91"/>
      <c r="FD25" s="91"/>
      <c r="FE25" s="91"/>
    </row>
    <row r="26" spans="1:161" ht="18.75" customHeight="1" x14ac:dyDescent="0.35">
      <c r="A26" s="64" t="s">
        <v>62</v>
      </c>
      <c r="B26" s="250" t="s">
        <v>44</v>
      </c>
      <c r="C26" s="251" t="s">
        <v>44</v>
      </c>
      <c r="D26" s="252" t="s">
        <v>44</v>
      </c>
      <c r="E26" s="251" t="s">
        <v>44</v>
      </c>
      <c r="F26" s="253" t="s">
        <v>44</v>
      </c>
      <c r="G26" s="254" t="s">
        <v>44</v>
      </c>
      <c r="H26" s="250" t="s">
        <v>44</v>
      </c>
      <c r="I26" s="251" t="s">
        <v>44</v>
      </c>
      <c r="J26" s="252" t="s">
        <v>44</v>
      </c>
      <c r="K26" s="251" t="s">
        <v>44</v>
      </c>
      <c r="L26" s="253" t="s">
        <v>44</v>
      </c>
      <c r="M26" s="269" t="s">
        <v>44</v>
      </c>
      <c r="N26" s="250" t="s">
        <v>44</v>
      </c>
      <c r="O26" s="251" t="s">
        <v>44</v>
      </c>
      <c r="P26" s="252" t="s">
        <v>44</v>
      </c>
      <c r="Q26" s="251" t="s">
        <v>44</v>
      </c>
      <c r="R26" s="253" t="s">
        <v>44</v>
      </c>
      <c r="S26" s="269" t="s">
        <v>44</v>
      </c>
    </row>
    <row r="27" spans="1:161" ht="18.75" customHeight="1" thickBot="1" x14ac:dyDescent="0.4">
      <c r="A27" s="65"/>
      <c r="B27" s="66"/>
      <c r="C27" s="67"/>
      <c r="D27" s="68"/>
      <c r="E27" s="67"/>
      <c r="F27" s="69"/>
      <c r="G27" s="70"/>
      <c r="H27" s="66"/>
      <c r="I27" s="67"/>
      <c r="J27" s="68"/>
      <c r="K27" s="67"/>
      <c r="L27" s="69"/>
      <c r="M27" s="71"/>
      <c r="N27" s="66"/>
      <c r="O27" s="67"/>
      <c r="P27" s="68"/>
      <c r="Q27" s="67"/>
      <c r="R27" s="69"/>
      <c r="S27" s="71"/>
    </row>
    <row r="28" spans="1:161" x14ac:dyDescent="0.35">
      <c r="A28" s="431" t="s">
        <v>27</v>
      </c>
      <c r="B28" s="432"/>
      <c r="C28" s="432"/>
      <c r="D28" s="432"/>
      <c r="E28" s="432"/>
      <c r="F28" s="432"/>
      <c r="G28" s="432"/>
      <c r="H28" s="432"/>
      <c r="I28" s="432"/>
      <c r="J28" s="432"/>
      <c r="K28" s="432"/>
      <c r="L28" s="432"/>
      <c r="M28" s="433"/>
      <c r="N28" s="88"/>
      <c r="O28" s="89"/>
      <c r="P28" s="89"/>
      <c r="Q28" s="89"/>
      <c r="R28" s="89"/>
      <c r="S28" s="90"/>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1"/>
      <c r="AZ28" s="91"/>
      <c r="BA28" s="91"/>
      <c r="BB28" s="91"/>
      <c r="BC28" s="91"/>
      <c r="BD28" s="91"/>
      <c r="BE28" s="91"/>
      <c r="BF28" s="91"/>
      <c r="BG28" s="91"/>
      <c r="BH28" s="91"/>
      <c r="BI28" s="91"/>
      <c r="BJ28" s="91"/>
      <c r="BK28" s="91"/>
      <c r="BL28" s="91"/>
      <c r="BM28" s="91"/>
      <c r="BN28" s="91"/>
      <c r="BO28" s="91"/>
      <c r="BP28" s="91"/>
      <c r="BQ28" s="91"/>
      <c r="BR28" s="91"/>
      <c r="BS28" s="91"/>
      <c r="BT28" s="91"/>
      <c r="BU28" s="91"/>
      <c r="BV28" s="91"/>
      <c r="BW28" s="91"/>
      <c r="BX28" s="91"/>
      <c r="BY28" s="91"/>
      <c r="BZ28" s="91"/>
      <c r="CA28" s="91"/>
      <c r="CB28" s="91"/>
      <c r="CC28" s="91"/>
      <c r="CD28" s="91"/>
      <c r="CE28" s="91"/>
      <c r="CF28" s="91"/>
      <c r="CG28" s="91"/>
      <c r="CH28" s="91"/>
      <c r="CI28" s="91"/>
      <c r="CJ28" s="91"/>
      <c r="CK28" s="91"/>
      <c r="CL28" s="91"/>
      <c r="CM28" s="91"/>
      <c r="CN28" s="91"/>
      <c r="CO28" s="91"/>
      <c r="CP28" s="91"/>
      <c r="CQ28" s="91"/>
      <c r="CR28" s="91"/>
      <c r="CS28" s="91"/>
      <c r="CT28" s="91"/>
      <c r="CU28" s="91"/>
      <c r="CV28" s="91"/>
      <c r="CW28" s="91"/>
      <c r="CX28" s="91"/>
      <c r="CY28" s="91"/>
      <c r="CZ28" s="91"/>
      <c r="DA28" s="91"/>
      <c r="DB28" s="91"/>
      <c r="DC28" s="91"/>
      <c r="DD28" s="91"/>
      <c r="DE28" s="91"/>
      <c r="DF28" s="91"/>
      <c r="DG28" s="91"/>
      <c r="DH28" s="91"/>
      <c r="DI28" s="91"/>
      <c r="DJ28" s="91"/>
      <c r="DK28" s="91"/>
      <c r="DL28" s="91"/>
      <c r="DM28" s="91"/>
      <c r="DN28" s="91"/>
      <c r="DO28" s="91"/>
      <c r="DP28" s="91"/>
      <c r="DQ28" s="91"/>
      <c r="DR28" s="91"/>
      <c r="DS28" s="91"/>
      <c r="DT28" s="91"/>
      <c r="DU28" s="91"/>
      <c r="DV28" s="91"/>
      <c r="DW28" s="91"/>
      <c r="DX28" s="91"/>
      <c r="DY28" s="91"/>
      <c r="DZ28" s="91"/>
      <c r="EA28" s="91"/>
      <c r="EB28" s="91"/>
      <c r="EC28" s="91"/>
      <c r="ED28" s="91"/>
      <c r="EE28" s="91"/>
      <c r="EF28" s="91"/>
      <c r="EG28" s="91"/>
      <c r="EH28" s="91"/>
      <c r="EI28" s="91"/>
      <c r="EJ28" s="91"/>
      <c r="EK28" s="91"/>
      <c r="EL28" s="91"/>
      <c r="EM28" s="91"/>
      <c r="EN28" s="91"/>
      <c r="EO28" s="91"/>
      <c r="EP28" s="91"/>
      <c r="EQ28" s="91"/>
      <c r="ER28" s="91"/>
      <c r="ES28" s="91"/>
      <c r="ET28" s="91"/>
      <c r="EU28" s="91"/>
      <c r="EV28" s="91"/>
      <c r="EW28" s="91"/>
      <c r="EX28" s="91"/>
      <c r="EY28" s="91"/>
      <c r="EZ28" s="91"/>
      <c r="FA28" s="91"/>
      <c r="FB28" s="91"/>
      <c r="FC28" s="91"/>
      <c r="FD28" s="91"/>
      <c r="FE28" s="91"/>
    </row>
    <row r="29" spans="1:161" ht="29" x14ac:dyDescent="0.35">
      <c r="A29" s="103" t="s">
        <v>76</v>
      </c>
      <c r="B29" s="286" t="s">
        <v>44</v>
      </c>
      <c r="C29" s="287" t="s">
        <v>44</v>
      </c>
      <c r="D29" s="288" t="s">
        <v>44</v>
      </c>
      <c r="E29" s="287" t="s">
        <v>44</v>
      </c>
      <c r="F29" s="289" t="s">
        <v>44</v>
      </c>
      <c r="G29" s="290" t="s">
        <v>44</v>
      </c>
      <c r="H29" s="286" t="s">
        <v>44</v>
      </c>
      <c r="I29" s="287" t="s">
        <v>44</v>
      </c>
      <c r="J29" s="288" t="s">
        <v>44</v>
      </c>
      <c r="K29" s="287" t="s">
        <v>44</v>
      </c>
      <c r="L29" s="289" t="s">
        <v>44</v>
      </c>
      <c r="M29" s="290" t="s">
        <v>44</v>
      </c>
      <c r="N29" s="286" t="s">
        <v>44</v>
      </c>
      <c r="O29" s="287" t="s">
        <v>44</v>
      </c>
      <c r="P29" s="288" t="s">
        <v>44</v>
      </c>
      <c r="Q29" s="287" t="s">
        <v>44</v>
      </c>
      <c r="R29" s="289" t="s">
        <v>44</v>
      </c>
      <c r="S29" s="290" t="s">
        <v>44</v>
      </c>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1"/>
      <c r="BG29" s="91"/>
      <c r="BH29" s="91"/>
      <c r="BI29" s="91"/>
      <c r="BJ29" s="91"/>
      <c r="BK29" s="91"/>
      <c r="BL29" s="91"/>
      <c r="BM29" s="91"/>
      <c r="BN29" s="91"/>
      <c r="BO29" s="91"/>
      <c r="BP29" s="91"/>
      <c r="BQ29" s="91"/>
      <c r="BR29" s="91"/>
      <c r="BS29" s="91"/>
      <c r="BT29" s="91"/>
      <c r="BU29" s="91"/>
      <c r="BV29" s="91"/>
      <c r="BW29" s="91"/>
      <c r="BX29" s="91"/>
      <c r="BY29" s="91"/>
      <c r="BZ29" s="91"/>
      <c r="CA29" s="91"/>
      <c r="CB29" s="91"/>
      <c r="CC29" s="91"/>
      <c r="CD29" s="91"/>
      <c r="CE29" s="91"/>
      <c r="CF29" s="91"/>
      <c r="CG29" s="91"/>
      <c r="CH29" s="91"/>
      <c r="CI29" s="91"/>
      <c r="CJ29" s="91"/>
      <c r="CK29" s="91"/>
      <c r="CL29" s="91"/>
      <c r="CM29" s="91"/>
      <c r="CN29" s="91"/>
      <c r="CO29" s="91"/>
      <c r="CP29" s="91"/>
      <c r="CQ29" s="91"/>
      <c r="CR29" s="91"/>
      <c r="CS29" s="91"/>
      <c r="CT29" s="91"/>
      <c r="CU29" s="91"/>
      <c r="CV29" s="91"/>
      <c r="CW29" s="91"/>
      <c r="CX29" s="91"/>
      <c r="CY29" s="91"/>
      <c r="CZ29" s="91"/>
      <c r="DA29" s="91"/>
      <c r="DB29" s="91"/>
      <c r="DC29" s="91"/>
      <c r="DD29" s="91"/>
      <c r="DE29" s="91"/>
      <c r="DF29" s="91"/>
      <c r="DG29" s="91"/>
      <c r="DH29" s="91"/>
      <c r="DI29" s="91"/>
      <c r="DJ29" s="91"/>
      <c r="DK29" s="91"/>
      <c r="DL29" s="91"/>
      <c r="DM29" s="91"/>
      <c r="DN29" s="91"/>
      <c r="DO29" s="91"/>
      <c r="DP29" s="91"/>
      <c r="DQ29" s="91"/>
      <c r="DR29" s="91"/>
      <c r="DS29" s="91"/>
      <c r="DT29" s="91"/>
      <c r="DU29" s="91"/>
      <c r="DV29" s="91"/>
      <c r="DW29" s="91"/>
      <c r="DX29" s="91"/>
      <c r="DY29" s="91"/>
      <c r="DZ29" s="91"/>
      <c r="EA29" s="91"/>
      <c r="EB29" s="91"/>
      <c r="EC29" s="91"/>
      <c r="ED29" s="91"/>
      <c r="EE29" s="91"/>
      <c r="EF29" s="91"/>
      <c r="EG29" s="91"/>
      <c r="EH29" s="91"/>
      <c r="EI29" s="91"/>
      <c r="EJ29" s="91"/>
      <c r="EK29" s="91"/>
      <c r="EL29" s="91"/>
      <c r="EM29" s="91"/>
      <c r="EN29" s="91"/>
      <c r="EO29" s="91"/>
      <c r="EP29" s="91"/>
      <c r="EQ29" s="91"/>
      <c r="ER29" s="91"/>
      <c r="ES29" s="91"/>
      <c r="ET29" s="91"/>
      <c r="EU29" s="91"/>
      <c r="EV29" s="91"/>
      <c r="EW29" s="91"/>
      <c r="EX29" s="91"/>
      <c r="EY29" s="91"/>
      <c r="EZ29" s="91"/>
      <c r="FA29" s="91"/>
      <c r="FB29" s="91"/>
      <c r="FC29" s="91"/>
      <c r="FD29" s="91"/>
      <c r="FE29" s="91"/>
    </row>
    <row r="30" spans="1:161" ht="29" x14ac:dyDescent="0.35">
      <c r="A30" s="103" t="s">
        <v>64</v>
      </c>
      <c r="B30" s="291" t="s">
        <v>44</v>
      </c>
      <c r="C30" s="292" t="s">
        <v>44</v>
      </c>
      <c r="D30" s="293" t="s">
        <v>44</v>
      </c>
      <c r="E30" s="292" t="s">
        <v>44</v>
      </c>
      <c r="F30" s="294" t="s">
        <v>44</v>
      </c>
      <c r="G30" s="295" t="s">
        <v>44</v>
      </c>
      <c r="H30" s="291" t="s">
        <v>44</v>
      </c>
      <c r="I30" s="292" t="s">
        <v>44</v>
      </c>
      <c r="J30" s="293" t="s">
        <v>44</v>
      </c>
      <c r="K30" s="292" t="s">
        <v>44</v>
      </c>
      <c r="L30" s="294" t="s">
        <v>44</v>
      </c>
      <c r="M30" s="295" t="s">
        <v>44</v>
      </c>
      <c r="N30" s="291" t="s">
        <v>44</v>
      </c>
      <c r="O30" s="292" t="s">
        <v>44</v>
      </c>
      <c r="P30" s="293" t="s">
        <v>44</v>
      </c>
      <c r="Q30" s="292" t="s">
        <v>44</v>
      </c>
      <c r="R30" s="294" t="s">
        <v>44</v>
      </c>
      <c r="S30" s="295" t="s">
        <v>44</v>
      </c>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91"/>
      <c r="BM30" s="91"/>
      <c r="BN30" s="91"/>
      <c r="BO30" s="91"/>
      <c r="BP30" s="91"/>
      <c r="BQ30" s="91"/>
      <c r="BR30" s="91"/>
      <c r="BS30" s="91"/>
      <c r="BT30" s="91"/>
      <c r="BU30" s="91"/>
      <c r="BV30" s="91"/>
      <c r="BW30" s="91"/>
      <c r="BX30" s="91"/>
      <c r="BY30" s="91"/>
      <c r="BZ30" s="91"/>
      <c r="CA30" s="91"/>
      <c r="CB30" s="91"/>
      <c r="CC30" s="91"/>
      <c r="CD30" s="91"/>
      <c r="CE30" s="91"/>
      <c r="CF30" s="91"/>
      <c r="CG30" s="91"/>
      <c r="CH30" s="91"/>
      <c r="CI30" s="91"/>
      <c r="CJ30" s="91"/>
      <c r="CK30" s="91"/>
      <c r="CL30" s="91"/>
      <c r="CM30" s="91"/>
      <c r="CN30" s="91"/>
      <c r="CO30" s="91"/>
      <c r="CP30" s="91"/>
      <c r="CQ30" s="91"/>
      <c r="CR30" s="91"/>
      <c r="CS30" s="91"/>
      <c r="CT30" s="91"/>
      <c r="CU30" s="91"/>
      <c r="CV30" s="91"/>
      <c r="CW30" s="91"/>
      <c r="CX30" s="91"/>
      <c r="CY30" s="91"/>
      <c r="CZ30" s="91"/>
      <c r="DA30" s="91"/>
      <c r="DB30" s="91"/>
      <c r="DC30" s="91"/>
      <c r="DD30" s="91"/>
      <c r="DE30" s="91"/>
      <c r="DF30" s="91"/>
      <c r="DG30" s="91"/>
      <c r="DH30" s="91"/>
      <c r="DI30" s="91"/>
      <c r="DJ30" s="91"/>
      <c r="DK30" s="91"/>
      <c r="DL30" s="91"/>
      <c r="DM30" s="91"/>
      <c r="DN30" s="91"/>
      <c r="DO30" s="91"/>
      <c r="DP30" s="91"/>
      <c r="DQ30" s="91"/>
      <c r="DR30" s="91"/>
      <c r="DS30" s="91"/>
      <c r="DT30" s="91"/>
      <c r="DU30" s="91"/>
      <c r="DV30" s="91"/>
      <c r="DW30" s="91"/>
      <c r="DX30" s="91"/>
      <c r="DY30" s="91"/>
      <c r="DZ30" s="91"/>
      <c r="EA30" s="91"/>
      <c r="EB30" s="91"/>
      <c r="EC30" s="91"/>
      <c r="ED30" s="91"/>
      <c r="EE30" s="91"/>
      <c r="EF30" s="91"/>
      <c r="EG30" s="91"/>
      <c r="EH30" s="91"/>
      <c r="EI30" s="91"/>
      <c r="EJ30" s="91"/>
      <c r="EK30" s="91"/>
      <c r="EL30" s="91"/>
      <c r="EM30" s="91"/>
      <c r="EN30" s="91"/>
      <c r="EO30" s="91"/>
      <c r="EP30" s="91"/>
      <c r="EQ30" s="91"/>
      <c r="ER30" s="91"/>
      <c r="ES30" s="91"/>
      <c r="ET30" s="91"/>
      <c r="EU30" s="91"/>
      <c r="EV30" s="91"/>
      <c r="EW30" s="91"/>
      <c r="EX30" s="91"/>
      <c r="EY30" s="91"/>
      <c r="EZ30" s="91"/>
      <c r="FA30" s="91"/>
      <c r="FB30" s="91"/>
      <c r="FC30" s="91"/>
      <c r="FD30" s="91"/>
      <c r="FE30" s="91"/>
    </row>
    <row r="31" spans="1:161" x14ac:dyDescent="0.35">
      <c r="A31" s="104" t="s">
        <v>66</v>
      </c>
      <c r="B31" s="105"/>
      <c r="C31" s="106"/>
      <c r="D31" s="107"/>
      <c r="E31" s="108"/>
      <c r="F31" s="109"/>
      <c r="G31" s="110"/>
      <c r="H31" s="105"/>
      <c r="I31" s="106"/>
      <c r="J31" s="107"/>
      <c r="K31" s="108"/>
      <c r="L31" s="109"/>
      <c r="M31" s="110"/>
      <c r="N31" s="105"/>
      <c r="O31" s="106"/>
      <c r="P31" s="107"/>
      <c r="Q31" s="108"/>
      <c r="R31" s="109"/>
      <c r="S31" s="110"/>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1"/>
      <c r="BS31" s="91"/>
      <c r="BT31" s="91"/>
      <c r="BU31" s="91"/>
      <c r="BV31" s="91"/>
      <c r="BW31" s="91"/>
      <c r="BX31" s="91"/>
      <c r="BY31" s="91"/>
      <c r="BZ31" s="91"/>
      <c r="CA31" s="91"/>
      <c r="CB31" s="91"/>
      <c r="CC31" s="91"/>
      <c r="CD31" s="91"/>
      <c r="CE31" s="91"/>
      <c r="CF31" s="91"/>
      <c r="CG31" s="91"/>
      <c r="CH31" s="91"/>
      <c r="CI31" s="91"/>
      <c r="CJ31" s="91"/>
      <c r="CK31" s="91"/>
      <c r="CL31" s="91"/>
      <c r="CM31" s="91"/>
      <c r="CN31" s="91"/>
      <c r="CO31" s="91"/>
      <c r="CP31" s="91"/>
      <c r="CQ31" s="91"/>
      <c r="CR31" s="91"/>
      <c r="CS31" s="91"/>
      <c r="CT31" s="91"/>
      <c r="CU31" s="91"/>
      <c r="CV31" s="91"/>
      <c r="CW31" s="91"/>
      <c r="CX31" s="91"/>
      <c r="CY31" s="91"/>
      <c r="CZ31" s="91"/>
      <c r="DA31" s="91"/>
      <c r="DB31" s="91"/>
      <c r="DC31" s="91"/>
      <c r="DD31" s="91"/>
      <c r="DE31" s="91"/>
      <c r="DF31" s="91"/>
      <c r="DG31" s="91"/>
      <c r="DH31" s="91"/>
      <c r="DI31" s="91"/>
      <c r="DJ31" s="91"/>
      <c r="DK31" s="91"/>
      <c r="DL31" s="91"/>
      <c r="DM31" s="91"/>
      <c r="DN31" s="91"/>
      <c r="DO31" s="91"/>
      <c r="DP31" s="91"/>
      <c r="DQ31" s="91"/>
      <c r="DR31" s="91"/>
      <c r="DS31" s="91"/>
      <c r="DT31" s="91"/>
      <c r="DU31" s="91"/>
      <c r="DV31" s="91"/>
      <c r="DW31" s="91"/>
      <c r="DX31" s="91"/>
      <c r="DY31" s="91"/>
      <c r="DZ31" s="91"/>
      <c r="EA31" s="91"/>
      <c r="EB31" s="91"/>
      <c r="EC31" s="91"/>
      <c r="ED31" s="91"/>
      <c r="EE31" s="91"/>
      <c r="EF31" s="91"/>
      <c r="EG31" s="91"/>
      <c r="EH31" s="91"/>
      <c r="EI31" s="91"/>
      <c r="EJ31" s="91"/>
      <c r="EK31" s="91"/>
      <c r="EL31" s="91"/>
      <c r="EM31" s="91"/>
      <c r="EN31" s="91"/>
      <c r="EO31" s="91"/>
      <c r="EP31" s="91"/>
      <c r="EQ31" s="91"/>
      <c r="ER31" s="91"/>
      <c r="ES31" s="91"/>
      <c r="ET31" s="91"/>
      <c r="EU31" s="91"/>
      <c r="EV31" s="91"/>
      <c r="EW31" s="91"/>
      <c r="EX31" s="91"/>
      <c r="EY31" s="91"/>
      <c r="EZ31" s="91"/>
      <c r="FA31" s="91"/>
      <c r="FB31" s="91"/>
      <c r="FC31" s="91"/>
      <c r="FD31" s="91"/>
      <c r="FE31" s="91"/>
    </row>
    <row r="32" spans="1:161" customFormat="1" x14ac:dyDescent="0.35">
      <c r="A32" s="12" t="s">
        <v>67</v>
      </c>
      <c r="B32" s="276" t="s">
        <v>44</v>
      </c>
      <c r="C32" s="277" t="s">
        <v>44</v>
      </c>
      <c r="D32" s="278" t="s">
        <v>44</v>
      </c>
      <c r="E32" s="277" t="s">
        <v>44</v>
      </c>
      <c r="F32" s="277" t="s">
        <v>44</v>
      </c>
      <c r="G32" s="342" t="s">
        <v>47</v>
      </c>
      <c r="H32" s="276" t="s">
        <v>44</v>
      </c>
      <c r="I32" s="277" t="s">
        <v>44</v>
      </c>
      <c r="J32" s="278" t="s">
        <v>44</v>
      </c>
      <c r="K32" s="277" t="s">
        <v>44</v>
      </c>
      <c r="L32" s="277" t="s">
        <v>44</v>
      </c>
      <c r="M32" s="379" t="s">
        <v>44</v>
      </c>
      <c r="N32" s="276" t="s">
        <v>44</v>
      </c>
      <c r="O32" s="277" t="s">
        <v>44</v>
      </c>
      <c r="P32" s="278" t="s">
        <v>44</v>
      </c>
      <c r="Q32" s="277" t="s">
        <v>44</v>
      </c>
      <c r="R32" s="277" t="s">
        <v>44</v>
      </c>
      <c r="S32" s="342" t="s">
        <v>47</v>
      </c>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row>
    <row r="33" spans="1:161" customFormat="1" x14ac:dyDescent="0.35">
      <c r="A33" s="12" t="s">
        <v>68</v>
      </c>
      <c r="B33" s="276" t="s">
        <v>44</v>
      </c>
      <c r="C33" s="277" t="s">
        <v>44</v>
      </c>
      <c r="D33" s="278" t="s">
        <v>44</v>
      </c>
      <c r="E33" s="277" t="s">
        <v>44</v>
      </c>
      <c r="F33" s="277" t="s">
        <v>44</v>
      </c>
      <c r="G33" s="342" t="s">
        <v>47</v>
      </c>
      <c r="H33" s="276" t="s">
        <v>44</v>
      </c>
      <c r="I33" s="277" t="s">
        <v>44</v>
      </c>
      <c r="J33" s="278" t="s">
        <v>44</v>
      </c>
      <c r="K33" s="277" t="s">
        <v>44</v>
      </c>
      <c r="L33" s="277" t="s">
        <v>44</v>
      </c>
      <c r="M33" s="379" t="s">
        <v>44</v>
      </c>
      <c r="N33" s="276" t="s">
        <v>44</v>
      </c>
      <c r="O33" s="277" t="s">
        <v>44</v>
      </c>
      <c r="P33" s="278" t="s">
        <v>44</v>
      </c>
      <c r="Q33" s="277" t="s">
        <v>44</v>
      </c>
      <c r="R33" s="277" t="s">
        <v>44</v>
      </c>
      <c r="S33" s="342" t="s">
        <v>47</v>
      </c>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row>
    <row r="34" spans="1:161" customFormat="1" x14ac:dyDescent="0.35">
      <c r="A34" s="12" t="s">
        <v>69</v>
      </c>
      <c r="B34" s="276" t="s">
        <v>44</v>
      </c>
      <c r="C34" s="277" t="s">
        <v>44</v>
      </c>
      <c r="D34" s="278" t="s">
        <v>44</v>
      </c>
      <c r="E34" s="277" t="s">
        <v>44</v>
      </c>
      <c r="F34" s="277" t="s">
        <v>44</v>
      </c>
      <c r="G34" s="153">
        <v>0</v>
      </c>
      <c r="H34" s="276" t="s">
        <v>44</v>
      </c>
      <c r="I34" s="277" t="s">
        <v>44</v>
      </c>
      <c r="J34" s="278" t="s">
        <v>44</v>
      </c>
      <c r="K34" s="277" t="s">
        <v>44</v>
      </c>
      <c r="L34" s="277" t="s">
        <v>44</v>
      </c>
      <c r="M34" s="379" t="s">
        <v>44</v>
      </c>
      <c r="N34" s="276" t="s">
        <v>44</v>
      </c>
      <c r="O34" s="277" t="s">
        <v>44</v>
      </c>
      <c r="P34" s="278" t="s">
        <v>44</v>
      </c>
      <c r="Q34" s="277" t="s">
        <v>44</v>
      </c>
      <c r="R34" s="277" t="s">
        <v>44</v>
      </c>
      <c r="S34" s="342" t="s">
        <v>47</v>
      </c>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row>
    <row r="35" spans="1:161" customFormat="1" x14ac:dyDescent="0.35">
      <c r="A35" s="12" t="s">
        <v>70</v>
      </c>
      <c r="B35" s="276" t="s">
        <v>44</v>
      </c>
      <c r="C35" s="277" t="s">
        <v>44</v>
      </c>
      <c r="D35" s="278" t="s">
        <v>44</v>
      </c>
      <c r="E35" s="277" t="s">
        <v>44</v>
      </c>
      <c r="F35" s="277" t="s">
        <v>44</v>
      </c>
      <c r="G35" s="153">
        <v>0</v>
      </c>
      <c r="H35" s="276" t="s">
        <v>44</v>
      </c>
      <c r="I35" s="277" t="s">
        <v>44</v>
      </c>
      <c r="J35" s="278" t="s">
        <v>44</v>
      </c>
      <c r="K35" s="277" t="s">
        <v>44</v>
      </c>
      <c r="L35" s="277" t="s">
        <v>44</v>
      </c>
      <c r="M35" s="379" t="s">
        <v>44</v>
      </c>
      <c r="N35" s="276" t="s">
        <v>44</v>
      </c>
      <c r="O35" s="277" t="s">
        <v>44</v>
      </c>
      <c r="P35" s="278" t="s">
        <v>44</v>
      </c>
      <c r="Q35" s="277" t="s">
        <v>44</v>
      </c>
      <c r="R35" s="277" t="s">
        <v>44</v>
      </c>
      <c r="S35" s="342" t="s">
        <v>47</v>
      </c>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row>
    <row r="36" spans="1:161" customFormat="1" x14ac:dyDescent="0.35">
      <c r="A36" s="12" t="s">
        <v>71</v>
      </c>
      <c r="B36" s="276" t="s">
        <v>44</v>
      </c>
      <c r="C36" s="277" t="s">
        <v>44</v>
      </c>
      <c r="D36" s="278" t="s">
        <v>44</v>
      </c>
      <c r="E36" s="277" t="s">
        <v>44</v>
      </c>
      <c r="F36" s="277" t="s">
        <v>44</v>
      </c>
      <c r="G36" s="153">
        <v>0</v>
      </c>
      <c r="H36" s="276" t="s">
        <v>44</v>
      </c>
      <c r="I36" s="277" t="s">
        <v>44</v>
      </c>
      <c r="J36" s="278" t="s">
        <v>44</v>
      </c>
      <c r="K36" s="277" t="s">
        <v>44</v>
      </c>
      <c r="L36" s="277" t="s">
        <v>44</v>
      </c>
      <c r="M36" s="379" t="s">
        <v>44</v>
      </c>
      <c r="N36" s="276" t="s">
        <v>44</v>
      </c>
      <c r="O36" s="277" t="s">
        <v>44</v>
      </c>
      <c r="P36" s="278" t="s">
        <v>44</v>
      </c>
      <c r="Q36" s="277" t="s">
        <v>44</v>
      </c>
      <c r="R36" s="277" t="s">
        <v>44</v>
      </c>
      <c r="S36" s="342" t="s">
        <v>47</v>
      </c>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row>
    <row r="37" spans="1:161" ht="29.5" thickBot="1" x14ac:dyDescent="0.4">
      <c r="A37" s="111" t="s">
        <v>72</v>
      </c>
      <c r="B37" s="276" t="s">
        <v>44</v>
      </c>
      <c r="C37" s="277" t="s">
        <v>44</v>
      </c>
      <c r="D37" s="278" t="s">
        <v>44</v>
      </c>
      <c r="E37" s="277" t="s">
        <v>44</v>
      </c>
      <c r="F37" s="277" t="s">
        <v>44</v>
      </c>
      <c r="G37" s="378">
        <v>10104.030000000001</v>
      </c>
      <c r="H37" s="276" t="s">
        <v>44</v>
      </c>
      <c r="I37" s="277" t="s">
        <v>44</v>
      </c>
      <c r="J37" s="278" t="s">
        <v>44</v>
      </c>
      <c r="K37" s="277" t="s">
        <v>44</v>
      </c>
      <c r="L37" s="277" t="s">
        <v>44</v>
      </c>
      <c r="M37" s="379" t="s">
        <v>44</v>
      </c>
      <c r="N37" s="276" t="s">
        <v>44</v>
      </c>
      <c r="O37" s="277" t="s">
        <v>44</v>
      </c>
      <c r="P37" s="278" t="s">
        <v>44</v>
      </c>
      <c r="Q37" s="277" t="s">
        <v>44</v>
      </c>
      <c r="R37" s="277" t="s">
        <v>44</v>
      </c>
      <c r="S37" s="378">
        <v>15449.88</v>
      </c>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91"/>
      <c r="CQ37" s="91"/>
      <c r="CR37" s="91"/>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row>
    <row r="38" spans="1:161" s="112" customFormat="1" x14ac:dyDescent="0.35">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91"/>
      <c r="BR38" s="91"/>
      <c r="BS38" s="91"/>
      <c r="BT38" s="91"/>
      <c r="BU38" s="91"/>
      <c r="BV38" s="91"/>
      <c r="BW38" s="91"/>
      <c r="BX38" s="91"/>
      <c r="BY38" s="91"/>
      <c r="BZ38" s="91"/>
      <c r="CA38" s="91"/>
      <c r="CB38" s="91"/>
      <c r="CC38" s="91"/>
      <c r="CD38" s="91"/>
      <c r="CE38" s="91"/>
      <c r="CF38" s="91"/>
      <c r="CG38" s="91"/>
      <c r="CH38" s="91"/>
      <c r="CI38" s="91"/>
      <c r="CJ38" s="91"/>
      <c r="CK38" s="91"/>
      <c r="CL38" s="91"/>
      <c r="CM38" s="91"/>
      <c r="CN38" s="91"/>
      <c r="CO38" s="91"/>
      <c r="CP38" s="91"/>
      <c r="CQ38" s="91"/>
      <c r="CR38" s="91"/>
      <c r="CS38" s="91"/>
      <c r="CT38" s="91"/>
      <c r="CU38" s="91"/>
      <c r="CV38" s="91"/>
      <c r="CW38" s="91"/>
      <c r="CX38" s="91"/>
      <c r="CY38" s="91"/>
      <c r="CZ38" s="91"/>
      <c r="DA38" s="91"/>
      <c r="DB38" s="91"/>
      <c r="DC38" s="91"/>
      <c r="DD38" s="91"/>
      <c r="DE38" s="91"/>
      <c r="DF38" s="91"/>
      <c r="DG38" s="91"/>
      <c r="DH38" s="91"/>
      <c r="DI38" s="91"/>
      <c r="DJ38" s="91"/>
      <c r="DK38" s="91"/>
      <c r="DL38" s="91"/>
      <c r="DM38" s="91"/>
      <c r="DN38" s="91"/>
      <c r="DO38" s="91"/>
      <c r="DP38" s="91"/>
      <c r="DQ38" s="91"/>
      <c r="DR38" s="91"/>
      <c r="DS38" s="91"/>
      <c r="DT38" s="91"/>
      <c r="DU38" s="91"/>
      <c r="DV38" s="91"/>
      <c r="DW38" s="91"/>
      <c r="DX38" s="91"/>
      <c r="DY38" s="91"/>
      <c r="DZ38" s="91"/>
      <c r="EA38" s="91"/>
      <c r="EB38" s="91"/>
      <c r="EC38" s="91"/>
      <c r="ED38" s="91"/>
      <c r="EE38" s="91"/>
      <c r="EF38" s="91"/>
      <c r="EG38" s="91"/>
      <c r="EH38" s="91"/>
      <c r="EI38" s="91"/>
      <c r="EJ38" s="91"/>
      <c r="EK38" s="91"/>
      <c r="EL38" s="91"/>
      <c r="EM38" s="91"/>
      <c r="EN38" s="91"/>
      <c r="EO38" s="91"/>
      <c r="EP38" s="91"/>
      <c r="EQ38" s="91"/>
      <c r="ER38" s="91"/>
      <c r="ES38" s="91"/>
      <c r="ET38" s="91"/>
      <c r="EU38" s="91"/>
      <c r="EV38" s="91"/>
      <c r="EW38" s="91"/>
      <c r="EX38" s="91"/>
      <c r="EY38" s="91"/>
      <c r="EZ38" s="91"/>
      <c r="FA38" s="91"/>
      <c r="FB38" s="91"/>
      <c r="FC38" s="91"/>
      <c r="FD38" s="91"/>
      <c r="FE38" s="91"/>
    </row>
    <row r="39" spans="1:161" s="91" customFormat="1" ht="15" thickBot="1" x14ac:dyDescent="0.4">
      <c r="A39" s="434" t="s">
        <v>90</v>
      </c>
      <c r="B39" s="435"/>
      <c r="C39" s="435"/>
      <c r="D39" s="435"/>
      <c r="E39" s="435"/>
      <c r="F39" s="435"/>
      <c r="G39" s="435"/>
      <c r="H39" s="435"/>
      <c r="I39" s="435"/>
      <c r="J39" s="435"/>
      <c r="K39" s="435"/>
      <c r="L39" s="435"/>
      <c r="M39" s="435"/>
      <c r="N39" s="217"/>
      <c r="O39" s="217"/>
      <c r="P39" s="217"/>
      <c r="Q39" s="217"/>
      <c r="R39" s="217"/>
      <c r="S39" s="217"/>
    </row>
    <row r="40" spans="1:161" s="91" customFormat="1" x14ac:dyDescent="0.35">
      <c r="A40" s="74" t="s">
        <v>87</v>
      </c>
      <c r="B40" s="428" t="s">
        <v>33</v>
      </c>
      <c r="C40" s="429"/>
      <c r="D40" s="429"/>
      <c r="E40" s="429"/>
      <c r="F40" s="429"/>
      <c r="G40" s="430"/>
      <c r="H40" s="428" t="s">
        <v>34</v>
      </c>
      <c r="I40" s="429"/>
      <c r="J40" s="429"/>
      <c r="K40" s="429"/>
      <c r="L40" s="429"/>
      <c r="M40" s="430"/>
      <c r="N40" s="428" t="s">
        <v>35</v>
      </c>
      <c r="O40" s="429"/>
      <c r="P40" s="429"/>
      <c r="Q40" s="429"/>
      <c r="R40" s="429"/>
      <c r="S40" s="430"/>
    </row>
    <row r="41" spans="1:161" s="91" customFormat="1" x14ac:dyDescent="0.35">
      <c r="A41" s="76"/>
      <c r="B41" s="425" t="s">
        <v>36</v>
      </c>
      <c r="C41" s="426"/>
      <c r="D41" s="426" t="s">
        <v>11</v>
      </c>
      <c r="E41" s="426"/>
      <c r="F41" s="426" t="s">
        <v>37</v>
      </c>
      <c r="G41" s="427"/>
      <c r="H41" s="425" t="s">
        <v>36</v>
      </c>
      <c r="I41" s="426"/>
      <c r="J41" s="426" t="s">
        <v>11</v>
      </c>
      <c r="K41" s="426"/>
      <c r="L41" s="426" t="s">
        <v>37</v>
      </c>
      <c r="M41" s="427"/>
      <c r="N41" s="425" t="s">
        <v>36</v>
      </c>
      <c r="O41" s="426"/>
      <c r="P41" s="426" t="s">
        <v>11</v>
      </c>
      <c r="Q41" s="426"/>
      <c r="R41" s="426" t="s">
        <v>37</v>
      </c>
      <c r="S41" s="427"/>
    </row>
    <row r="42" spans="1:161" s="91" customFormat="1" x14ac:dyDescent="0.35">
      <c r="A42" s="79" t="s">
        <v>88</v>
      </c>
      <c r="B42" s="80" t="s">
        <v>39</v>
      </c>
      <c r="C42" s="81" t="s">
        <v>19</v>
      </c>
      <c r="D42" s="82" t="s">
        <v>39</v>
      </c>
      <c r="E42" s="83" t="s">
        <v>19</v>
      </c>
      <c r="F42" s="84" t="s">
        <v>39</v>
      </c>
      <c r="G42" s="85" t="s">
        <v>19</v>
      </c>
      <c r="H42" s="80" t="s">
        <v>39</v>
      </c>
      <c r="I42" s="86" t="s">
        <v>19</v>
      </c>
      <c r="J42" s="87" t="s">
        <v>39</v>
      </c>
      <c r="K42" s="83" t="s">
        <v>19</v>
      </c>
      <c r="L42" s="84" t="s">
        <v>39</v>
      </c>
      <c r="M42" s="85" t="s">
        <v>19</v>
      </c>
      <c r="N42" s="80" t="s">
        <v>39</v>
      </c>
      <c r="O42" s="86" t="s">
        <v>19</v>
      </c>
      <c r="P42" s="87" t="s">
        <v>39</v>
      </c>
      <c r="Q42" s="83" t="s">
        <v>19</v>
      </c>
      <c r="R42" s="84" t="s">
        <v>39</v>
      </c>
      <c r="S42" s="85" t="s">
        <v>19</v>
      </c>
    </row>
    <row r="43" spans="1:161" s="91" customFormat="1" x14ac:dyDescent="0.35">
      <c r="A43" s="88" t="s">
        <v>40</v>
      </c>
      <c r="B43" s="88"/>
      <c r="C43" s="89"/>
      <c r="D43" s="89"/>
      <c r="E43" s="89"/>
      <c r="F43" s="89"/>
      <c r="G43" s="90"/>
      <c r="H43" s="88"/>
      <c r="I43" s="89"/>
      <c r="J43" s="89"/>
      <c r="K43" s="89"/>
      <c r="L43" s="89"/>
      <c r="M43" s="90"/>
      <c r="N43" s="88"/>
      <c r="O43" s="89"/>
      <c r="P43" s="89"/>
      <c r="Q43" s="89"/>
      <c r="R43" s="89"/>
      <c r="S43" s="90"/>
    </row>
    <row r="44" spans="1:161" s="91" customFormat="1" x14ac:dyDescent="0.35">
      <c r="A44" s="93" t="s">
        <v>41</v>
      </c>
      <c r="B44" s="94"/>
      <c r="C44" s="95"/>
      <c r="D44" s="96"/>
      <c r="E44" s="95"/>
      <c r="F44" s="97"/>
      <c r="G44" s="98"/>
      <c r="H44" s="94"/>
      <c r="I44" s="95"/>
      <c r="J44" s="96"/>
      <c r="K44" s="95"/>
      <c r="L44" s="97"/>
      <c r="M44" s="98"/>
      <c r="N44" s="94"/>
      <c r="O44" s="95"/>
      <c r="P44" s="96"/>
      <c r="Q44" s="95"/>
      <c r="R44" s="97"/>
      <c r="S44" s="98"/>
    </row>
    <row r="45" spans="1:161" s="91" customFormat="1" x14ac:dyDescent="0.35">
      <c r="A45" s="93" t="s">
        <v>45</v>
      </c>
      <c r="B45" s="301" t="s">
        <v>44</v>
      </c>
      <c r="C45" s="302" t="s">
        <v>44</v>
      </c>
      <c r="D45" s="303" t="s">
        <v>44</v>
      </c>
      <c r="E45" s="302" t="s">
        <v>44</v>
      </c>
      <c r="F45" s="97">
        <v>120.63</v>
      </c>
      <c r="G45" s="302" t="s">
        <v>44</v>
      </c>
      <c r="H45" s="301" t="s">
        <v>44</v>
      </c>
      <c r="I45" s="302" t="s">
        <v>44</v>
      </c>
      <c r="J45" s="303" t="s">
        <v>44</v>
      </c>
      <c r="K45" s="302" t="s">
        <v>44</v>
      </c>
      <c r="L45" s="97">
        <v>46.59</v>
      </c>
      <c r="M45" s="302" t="s">
        <v>44</v>
      </c>
      <c r="N45" s="301" t="s">
        <v>44</v>
      </c>
      <c r="O45" s="302" t="s">
        <v>44</v>
      </c>
      <c r="P45" s="303" t="s">
        <v>44</v>
      </c>
      <c r="Q45" s="302" t="s">
        <v>44</v>
      </c>
      <c r="R45" s="97">
        <v>167.02</v>
      </c>
      <c r="S45" s="302" t="s">
        <v>44</v>
      </c>
    </row>
    <row r="46" spans="1:161" s="91" customFormat="1" x14ac:dyDescent="0.35">
      <c r="A46" s="93" t="s">
        <v>49</v>
      </c>
      <c r="B46" s="301" t="s">
        <v>44</v>
      </c>
      <c r="C46" s="302" t="s">
        <v>44</v>
      </c>
      <c r="D46" s="303" t="s">
        <v>44</v>
      </c>
      <c r="E46" s="302" t="s">
        <v>44</v>
      </c>
      <c r="F46" s="97">
        <v>0</v>
      </c>
      <c r="G46" s="302" t="s">
        <v>44</v>
      </c>
      <c r="H46" s="301" t="s">
        <v>44</v>
      </c>
      <c r="I46" s="302" t="s">
        <v>44</v>
      </c>
      <c r="J46" s="303" t="s">
        <v>44</v>
      </c>
      <c r="K46" s="302" t="s">
        <v>44</v>
      </c>
      <c r="L46" s="97">
        <v>0</v>
      </c>
      <c r="M46" s="302" t="s">
        <v>44</v>
      </c>
      <c r="N46" s="301" t="s">
        <v>44</v>
      </c>
      <c r="O46" s="302" t="s">
        <v>44</v>
      </c>
      <c r="P46" s="303" t="s">
        <v>44</v>
      </c>
      <c r="Q46" s="302" t="s">
        <v>44</v>
      </c>
      <c r="R46" s="97">
        <v>121.09</v>
      </c>
      <c r="S46" s="302" t="s">
        <v>44</v>
      </c>
    </row>
    <row r="47" spans="1:161" s="91" customFormat="1" x14ac:dyDescent="0.35">
      <c r="A47" s="93" t="s">
        <v>52</v>
      </c>
      <c r="B47" s="301" t="s">
        <v>44</v>
      </c>
      <c r="C47" s="302" t="s">
        <v>44</v>
      </c>
      <c r="D47" s="303" t="s">
        <v>44</v>
      </c>
      <c r="E47" s="302" t="s">
        <v>44</v>
      </c>
      <c r="F47" s="97">
        <v>0</v>
      </c>
      <c r="G47" s="302" t="s">
        <v>44</v>
      </c>
      <c r="H47" s="301" t="s">
        <v>44</v>
      </c>
      <c r="I47" s="302" t="s">
        <v>44</v>
      </c>
      <c r="J47" s="303" t="s">
        <v>44</v>
      </c>
      <c r="K47" s="302" t="s">
        <v>44</v>
      </c>
      <c r="L47" s="97">
        <v>0</v>
      </c>
      <c r="M47" s="302" t="s">
        <v>44</v>
      </c>
      <c r="N47" s="301" t="s">
        <v>44</v>
      </c>
      <c r="O47" s="302" t="s">
        <v>44</v>
      </c>
      <c r="P47" s="303" t="s">
        <v>44</v>
      </c>
      <c r="Q47" s="302" t="s">
        <v>44</v>
      </c>
      <c r="R47" s="97">
        <v>106.72</v>
      </c>
      <c r="S47" s="302" t="s">
        <v>44</v>
      </c>
    </row>
    <row r="48" spans="1:161" s="91" customFormat="1" ht="29" x14ac:dyDescent="0.35">
      <c r="A48" s="100" t="s">
        <v>89</v>
      </c>
      <c r="B48" s="301" t="s">
        <v>44</v>
      </c>
      <c r="C48" s="302" t="s">
        <v>44</v>
      </c>
      <c r="D48" s="303" t="s">
        <v>44</v>
      </c>
      <c r="E48" s="302" t="s">
        <v>44</v>
      </c>
      <c r="F48" s="97">
        <f>SUM(F45:F47)</f>
        <v>120.63</v>
      </c>
      <c r="G48" s="302" t="s">
        <v>44</v>
      </c>
      <c r="H48" s="301" t="s">
        <v>44</v>
      </c>
      <c r="I48" s="302" t="s">
        <v>44</v>
      </c>
      <c r="J48" s="303" t="s">
        <v>44</v>
      </c>
      <c r="K48" s="302" t="s">
        <v>44</v>
      </c>
      <c r="L48" s="97">
        <f>SUM(L45:L47)</f>
        <v>46.59</v>
      </c>
      <c r="M48" s="302" t="s">
        <v>44</v>
      </c>
      <c r="N48" s="301" t="s">
        <v>44</v>
      </c>
      <c r="O48" s="302" t="s">
        <v>44</v>
      </c>
      <c r="P48" s="303" t="s">
        <v>44</v>
      </c>
      <c r="Q48" s="302" t="s">
        <v>44</v>
      </c>
      <c r="R48" s="97">
        <f>SUM(R45:R47)</f>
        <v>394.83000000000004</v>
      </c>
      <c r="S48" s="302" t="s">
        <v>44</v>
      </c>
    </row>
    <row r="49" spans="1:161" s="91" customFormat="1" x14ac:dyDescent="0.35">
      <c r="A49" s="88" t="s">
        <v>56</v>
      </c>
      <c r="B49" s="88"/>
      <c r="C49" s="89"/>
      <c r="D49" s="89"/>
      <c r="E49" s="89"/>
      <c r="F49" s="89"/>
      <c r="G49" s="90"/>
      <c r="H49" s="88"/>
      <c r="I49" s="89"/>
      <c r="J49" s="89"/>
      <c r="K49" s="89"/>
      <c r="L49" s="89"/>
      <c r="M49" s="90"/>
      <c r="N49" s="88"/>
      <c r="O49" s="89"/>
      <c r="P49" s="89"/>
      <c r="Q49" s="89"/>
      <c r="R49" s="89"/>
      <c r="S49" s="90"/>
    </row>
    <row r="50" spans="1:161" s="91" customFormat="1" x14ac:dyDescent="0.35">
      <c r="A50" s="93" t="s">
        <v>57</v>
      </c>
      <c r="B50" s="102"/>
      <c r="C50" s="95"/>
      <c r="D50" s="96"/>
      <c r="E50" s="95"/>
      <c r="F50" s="97"/>
      <c r="G50" s="98"/>
      <c r="H50" s="102"/>
      <c r="I50" s="95"/>
      <c r="J50" s="96"/>
      <c r="K50" s="95"/>
      <c r="L50" s="97"/>
      <c r="M50" s="98"/>
      <c r="N50" s="102"/>
      <c r="O50" s="95"/>
      <c r="P50" s="96"/>
      <c r="Q50" s="95"/>
      <c r="R50" s="97"/>
      <c r="S50" s="98"/>
    </row>
    <row r="51" spans="1:161" s="91" customFormat="1" x14ac:dyDescent="0.35">
      <c r="A51" s="93" t="s">
        <v>58</v>
      </c>
      <c r="B51" s="304" t="s">
        <v>44</v>
      </c>
      <c r="C51" s="302" t="s">
        <v>44</v>
      </c>
      <c r="D51" s="303" t="s">
        <v>44</v>
      </c>
      <c r="E51" s="302" t="s">
        <v>44</v>
      </c>
      <c r="F51" s="308" t="s">
        <v>44</v>
      </c>
      <c r="G51" s="309" t="s">
        <v>44</v>
      </c>
      <c r="H51" s="304" t="s">
        <v>44</v>
      </c>
      <c r="I51" s="302" t="s">
        <v>44</v>
      </c>
      <c r="J51" s="303" t="s">
        <v>44</v>
      </c>
      <c r="K51" s="302" t="s">
        <v>44</v>
      </c>
      <c r="L51" s="308" t="s">
        <v>44</v>
      </c>
      <c r="M51" s="309" t="s">
        <v>44</v>
      </c>
      <c r="N51" s="304" t="s">
        <v>44</v>
      </c>
      <c r="O51" s="302" t="s">
        <v>44</v>
      </c>
      <c r="P51" s="303" t="s">
        <v>44</v>
      </c>
      <c r="Q51" s="302" t="s">
        <v>44</v>
      </c>
      <c r="R51" s="308" t="s">
        <v>44</v>
      </c>
      <c r="S51" s="309" t="s">
        <v>44</v>
      </c>
    </row>
    <row r="52" spans="1:161" s="91" customFormat="1" x14ac:dyDescent="0.35">
      <c r="A52" s="93" t="s">
        <v>59</v>
      </c>
      <c r="B52" s="304" t="s">
        <v>44</v>
      </c>
      <c r="C52" s="302" t="s">
        <v>44</v>
      </c>
      <c r="D52" s="303" t="s">
        <v>44</v>
      </c>
      <c r="E52" s="302" t="s">
        <v>44</v>
      </c>
      <c r="F52" s="308" t="s">
        <v>44</v>
      </c>
      <c r="G52" s="309" t="s">
        <v>44</v>
      </c>
      <c r="H52" s="304" t="s">
        <v>44</v>
      </c>
      <c r="I52" s="302" t="s">
        <v>44</v>
      </c>
      <c r="J52" s="303" t="s">
        <v>44</v>
      </c>
      <c r="K52" s="302" t="s">
        <v>44</v>
      </c>
      <c r="L52" s="308" t="s">
        <v>44</v>
      </c>
      <c r="M52" s="309" t="s">
        <v>44</v>
      </c>
      <c r="N52" s="304" t="s">
        <v>44</v>
      </c>
      <c r="O52" s="302" t="s">
        <v>44</v>
      </c>
      <c r="P52" s="303" t="s">
        <v>44</v>
      </c>
      <c r="Q52" s="302" t="s">
        <v>44</v>
      </c>
      <c r="R52" s="308" t="s">
        <v>44</v>
      </c>
      <c r="S52" s="309" t="s">
        <v>44</v>
      </c>
    </row>
    <row r="53" spans="1:161" s="91" customFormat="1" x14ac:dyDescent="0.35">
      <c r="A53" s="93" t="s">
        <v>60</v>
      </c>
      <c r="B53" s="304"/>
      <c r="C53" s="302"/>
      <c r="D53" s="303"/>
      <c r="E53" s="302"/>
      <c r="F53" s="308"/>
      <c r="G53" s="309"/>
      <c r="H53" s="304"/>
      <c r="I53" s="302"/>
      <c r="J53" s="303"/>
      <c r="K53" s="302"/>
      <c r="L53" s="308"/>
      <c r="M53" s="309"/>
      <c r="N53" s="304"/>
      <c r="O53" s="302"/>
      <c r="P53" s="303"/>
      <c r="Q53" s="302"/>
      <c r="R53" s="308"/>
      <c r="S53" s="309"/>
    </row>
    <row r="54" spans="1:161" s="91" customFormat="1" ht="29.5" thickBot="1" x14ac:dyDescent="0.4">
      <c r="A54" s="113" t="s">
        <v>89</v>
      </c>
      <c r="B54" s="305" t="s">
        <v>44</v>
      </c>
      <c r="C54" s="306" t="s">
        <v>44</v>
      </c>
      <c r="D54" s="307" t="s">
        <v>44</v>
      </c>
      <c r="E54" s="306" t="s">
        <v>44</v>
      </c>
      <c r="F54" s="310" t="s">
        <v>44</v>
      </c>
      <c r="G54" s="311" t="s">
        <v>44</v>
      </c>
      <c r="H54" s="305" t="s">
        <v>44</v>
      </c>
      <c r="I54" s="306" t="s">
        <v>44</v>
      </c>
      <c r="J54" s="307" t="s">
        <v>44</v>
      </c>
      <c r="K54" s="306" t="s">
        <v>44</v>
      </c>
      <c r="L54" s="310" t="s">
        <v>44</v>
      </c>
      <c r="M54" s="311" t="s">
        <v>44</v>
      </c>
      <c r="N54" s="305" t="s">
        <v>44</v>
      </c>
      <c r="O54" s="306" t="s">
        <v>44</v>
      </c>
      <c r="P54" s="307" t="s">
        <v>44</v>
      </c>
      <c r="Q54" s="306" t="s">
        <v>44</v>
      </c>
      <c r="R54" s="310" t="s">
        <v>44</v>
      </c>
      <c r="S54" s="311" t="s">
        <v>44</v>
      </c>
    </row>
    <row r="55" spans="1:161" x14ac:dyDescent="0.35">
      <c r="A55" s="391" t="s">
        <v>61</v>
      </c>
      <c r="B55" s="392"/>
      <c r="C55" s="392"/>
      <c r="D55" s="392"/>
      <c r="E55" s="392"/>
      <c r="F55" s="392"/>
      <c r="G55" s="392"/>
      <c r="H55" s="392"/>
      <c r="I55" s="392"/>
      <c r="J55" s="392"/>
      <c r="K55" s="392"/>
      <c r="L55" s="392"/>
      <c r="M55" s="392"/>
      <c r="N55" s="214"/>
      <c r="O55" s="212"/>
      <c r="P55" s="212"/>
      <c r="Q55" s="212"/>
      <c r="R55" s="212"/>
      <c r="S55" s="213"/>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c r="AR55" s="91"/>
      <c r="AS55" s="91"/>
      <c r="AT55" s="91"/>
      <c r="AU55" s="91"/>
      <c r="AV55" s="91"/>
      <c r="AW55" s="91"/>
      <c r="AX55" s="91"/>
      <c r="AY55" s="91"/>
      <c r="AZ55" s="91"/>
      <c r="BA55" s="91"/>
      <c r="BB55" s="91"/>
      <c r="BC55" s="91"/>
      <c r="BD55" s="91"/>
      <c r="BE55" s="91"/>
      <c r="BF55" s="91"/>
      <c r="BG55" s="91"/>
      <c r="BH55" s="91"/>
      <c r="BI55" s="91"/>
      <c r="BJ55" s="91"/>
      <c r="BK55" s="91"/>
      <c r="BL55" s="91"/>
      <c r="BM55" s="91"/>
      <c r="BN55" s="91"/>
      <c r="BO55" s="91"/>
      <c r="BP55" s="91"/>
      <c r="BQ55" s="91"/>
      <c r="BR55" s="91"/>
      <c r="BS55" s="91"/>
      <c r="BT55" s="91"/>
      <c r="BU55" s="91"/>
      <c r="BV55" s="91"/>
      <c r="BW55" s="91"/>
      <c r="BX55" s="91"/>
      <c r="BY55" s="91"/>
      <c r="BZ55" s="91"/>
      <c r="CA55" s="91"/>
      <c r="CB55" s="91"/>
      <c r="CC55" s="91"/>
      <c r="CD55" s="91"/>
      <c r="CE55" s="91"/>
      <c r="CF55" s="91"/>
      <c r="CG55" s="91"/>
      <c r="CH55" s="91"/>
      <c r="CI55" s="91"/>
      <c r="CJ55" s="91"/>
      <c r="CK55" s="91"/>
      <c r="CL55" s="91"/>
      <c r="CM55" s="91"/>
      <c r="CN55" s="91"/>
      <c r="CO55" s="91"/>
      <c r="CP55" s="91"/>
      <c r="CQ55" s="91"/>
      <c r="CR55" s="91"/>
      <c r="CS55" s="91"/>
      <c r="CT55" s="91"/>
      <c r="CU55" s="91"/>
      <c r="CV55" s="91"/>
      <c r="CW55" s="91"/>
      <c r="CX55" s="91"/>
      <c r="CY55" s="91"/>
      <c r="CZ55" s="91"/>
      <c r="DA55" s="91"/>
      <c r="DB55" s="91"/>
      <c r="DC55" s="91"/>
      <c r="DD55" s="91"/>
      <c r="DE55" s="91"/>
      <c r="DF55" s="91"/>
      <c r="DG55" s="91"/>
      <c r="DH55" s="91"/>
      <c r="DI55" s="91"/>
      <c r="DJ55" s="91"/>
      <c r="DK55" s="91"/>
      <c r="DL55" s="91"/>
      <c r="DM55" s="91"/>
      <c r="DN55" s="91"/>
      <c r="DO55" s="91"/>
      <c r="DP55" s="91"/>
      <c r="DQ55" s="91"/>
      <c r="DR55" s="91"/>
      <c r="DS55" s="91"/>
      <c r="DT55" s="91"/>
      <c r="DU55" s="91"/>
      <c r="DV55" s="91"/>
      <c r="DW55" s="91"/>
      <c r="DX55" s="91"/>
      <c r="DY55" s="91"/>
      <c r="DZ55" s="91"/>
      <c r="EA55" s="91"/>
      <c r="EB55" s="91"/>
      <c r="EC55" s="91"/>
      <c r="ED55" s="91"/>
      <c r="EE55" s="91"/>
      <c r="EF55" s="91"/>
      <c r="EG55" s="91"/>
      <c r="EH55" s="91"/>
      <c r="EI55" s="91"/>
      <c r="EJ55" s="91"/>
      <c r="EK55" s="91"/>
      <c r="EL55" s="91"/>
      <c r="EM55" s="91"/>
      <c r="EN55" s="91"/>
      <c r="EO55" s="91"/>
      <c r="EP55" s="91"/>
      <c r="EQ55" s="91"/>
      <c r="ER55" s="91"/>
      <c r="ES55" s="91"/>
      <c r="ET55" s="91"/>
      <c r="EU55" s="91"/>
      <c r="EV55" s="91"/>
      <c r="EW55" s="91"/>
      <c r="EX55" s="91"/>
      <c r="EY55" s="91"/>
      <c r="EZ55" s="91"/>
      <c r="FA55" s="91"/>
      <c r="FB55" s="91"/>
      <c r="FC55" s="91"/>
      <c r="FD55" s="91"/>
      <c r="FE55" s="91"/>
    </row>
    <row r="56" spans="1:161" ht="18.75" customHeight="1" x14ac:dyDescent="0.35">
      <c r="A56" s="64" t="s">
        <v>62</v>
      </c>
      <c r="B56" s="312" t="s">
        <v>44</v>
      </c>
      <c r="C56" s="313" t="s">
        <v>44</v>
      </c>
      <c r="D56" s="314" t="s">
        <v>44</v>
      </c>
      <c r="E56" s="313" t="s">
        <v>44</v>
      </c>
      <c r="F56" s="315" t="s">
        <v>44</v>
      </c>
      <c r="G56" s="316" t="s">
        <v>44</v>
      </c>
      <c r="H56" s="312" t="s">
        <v>44</v>
      </c>
      <c r="I56" s="313" t="s">
        <v>44</v>
      </c>
      <c r="J56" s="314" t="s">
        <v>44</v>
      </c>
      <c r="K56" s="313" t="s">
        <v>44</v>
      </c>
      <c r="L56" s="315" t="s">
        <v>44</v>
      </c>
      <c r="M56" s="317" t="s">
        <v>44</v>
      </c>
      <c r="N56" s="312" t="s">
        <v>44</v>
      </c>
      <c r="O56" s="313" t="s">
        <v>44</v>
      </c>
      <c r="P56" s="314" t="s">
        <v>44</v>
      </c>
      <c r="Q56" s="313" t="s">
        <v>44</v>
      </c>
      <c r="R56" s="315" t="s">
        <v>44</v>
      </c>
      <c r="S56" s="317" t="s">
        <v>44</v>
      </c>
    </row>
    <row r="57" spans="1:161" ht="18.75" customHeight="1" thickBot="1" x14ac:dyDescent="0.4">
      <c r="A57" s="65"/>
      <c r="B57" s="170"/>
      <c r="C57" s="171"/>
      <c r="D57" s="172"/>
      <c r="E57" s="171"/>
      <c r="F57" s="173"/>
      <c r="G57" s="174"/>
      <c r="H57" s="170"/>
      <c r="I57" s="171"/>
      <c r="J57" s="172"/>
      <c r="K57" s="171"/>
      <c r="L57" s="173"/>
      <c r="M57" s="175"/>
      <c r="N57" s="170"/>
      <c r="O57" s="171"/>
      <c r="P57" s="172"/>
      <c r="Q57" s="171"/>
      <c r="R57" s="173"/>
      <c r="S57" s="175"/>
    </row>
    <row r="58" spans="1:161" s="91" customFormat="1" x14ac:dyDescent="0.35">
      <c r="A58" s="431" t="s">
        <v>27</v>
      </c>
      <c r="B58" s="432"/>
      <c r="C58" s="432"/>
      <c r="D58" s="432"/>
      <c r="E58" s="432"/>
      <c r="F58" s="432"/>
      <c r="G58" s="432"/>
      <c r="H58" s="432"/>
      <c r="I58" s="432"/>
      <c r="J58" s="432"/>
      <c r="K58" s="432"/>
      <c r="L58" s="432"/>
      <c r="M58" s="433"/>
      <c r="N58" s="214"/>
      <c r="O58" s="212"/>
      <c r="P58" s="212"/>
      <c r="Q58" s="212"/>
      <c r="R58" s="212"/>
      <c r="S58" s="213"/>
    </row>
    <row r="59" spans="1:161" s="91" customFormat="1" ht="29" x14ac:dyDescent="0.35">
      <c r="A59" s="103" t="s">
        <v>81</v>
      </c>
      <c r="B59" s="318" t="s">
        <v>44</v>
      </c>
      <c r="C59" s="319" t="s">
        <v>44</v>
      </c>
      <c r="D59" s="320" t="s">
        <v>44</v>
      </c>
      <c r="E59" s="319" t="s">
        <v>44</v>
      </c>
      <c r="F59" s="321" t="s">
        <v>44</v>
      </c>
      <c r="G59" s="322" t="s">
        <v>44</v>
      </c>
      <c r="H59" s="318" t="s">
        <v>44</v>
      </c>
      <c r="I59" s="319" t="s">
        <v>44</v>
      </c>
      <c r="J59" s="320" t="s">
        <v>44</v>
      </c>
      <c r="K59" s="319" t="s">
        <v>44</v>
      </c>
      <c r="L59" s="321" t="s">
        <v>44</v>
      </c>
      <c r="M59" s="322" t="s">
        <v>44</v>
      </c>
      <c r="N59" s="318" t="s">
        <v>44</v>
      </c>
      <c r="O59" s="319" t="s">
        <v>44</v>
      </c>
      <c r="P59" s="320" t="s">
        <v>44</v>
      </c>
      <c r="Q59" s="319" t="s">
        <v>44</v>
      </c>
      <c r="R59" s="321" t="s">
        <v>44</v>
      </c>
      <c r="S59" s="322" t="s">
        <v>44</v>
      </c>
    </row>
    <row r="60" spans="1:161" s="91" customFormat="1" ht="29" x14ac:dyDescent="0.35">
      <c r="A60" s="103" t="s">
        <v>82</v>
      </c>
      <c r="B60" s="305" t="s">
        <v>44</v>
      </c>
      <c r="C60" s="306" t="s">
        <v>44</v>
      </c>
      <c r="D60" s="307" t="s">
        <v>44</v>
      </c>
      <c r="E60" s="306" t="s">
        <v>44</v>
      </c>
      <c r="F60" s="310" t="s">
        <v>44</v>
      </c>
      <c r="G60" s="311" t="s">
        <v>44</v>
      </c>
      <c r="H60" s="305" t="s">
        <v>44</v>
      </c>
      <c r="I60" s="306" t="s">
        <v>44</v>
      </c>
      <c r="J60" s="307" t="s">
        <v>44</v>
      </c>
      <c r="K60" s="306" t="s">
        <v>44</v>
      </c>
      <c r="L60" s="310" t="s">
        <v>44</v>
      </c>
      <c r="M60" s="311" t="s">
        <v>44</v>
      </c>
      <c r="N60" s="305" t="s">
        <v>44</v>
      </c>
      <c r="O60" s="306" t="s">
        <v>44</v>
      </c>
      <c r="P60" s="307" t="s">
        <v>44</v>
      </c>
      <c r="Q60" s="306" t="s">
        <v>44</v>
      </c>
      <c r="R60" s="310" t="s">
        <v>44</v>
      </c>
      <c r="S60" s="311" t="s">
        <v>44</v>
      </c>
    </row>
    <row r="61" spans="1:161" s="91" customFormat="1" ht="29" x14ac:dyDescent="0.35">
      <c r="A61" s="114" t="s">
        <v>83</v>
      </c>
      <c r="B61" s="318" t="s">
        <v>44</v>
      </c>
      <c r="C61" s="319" t="s">
        <v>44</v>
      </c>
      <c r="D61" s="320" t="s">
        <v>44</v>
      </c>
      <c r="E61" s="319" t="s">
        <v>44</v>
      </c>
      <c r="F61" s="321" t="s">
        <v>44</v>
      </c>
      <c r="G61" s="322" t="s">
        <v>44</v>
      </c>
      <c r="H61" s="318" t="s">
        <v>44</v>
      </c>
      <c r="I61" s="319" t="s">
        <v>44</v>
      </c>
      <c r="J61" s="320" t="s">
        <v>44</v>
      </c>
      <c r="K61" s="319" t="s">
        <v>44</v>
      </c>
      <c r="L61" s="321" t="s">
        <v>44</v>
      </c>
      <c r="M61" s="322" t="s">
        <v>44</v>
      </c>
      <c r="N61" s="318" t="s">
        <v>44</v>
      </c>
      <c r="O61" s="319" t="s">
        <v>44</v>
      </c>
      <c r="P61" s="320" t="s">
        <v>44</v>
      </c>
      <c r="Q61" s="319" t="s">
        <v>44</v>
      </c>
      <c r="R61" s="321" t="s">
        <v>44</v>
      </c>
      <c r="S61" s="322" t="s">
        <v>44</v>
      </c>
    </row>
    <row r="62" spans="1:161" s="91" customFormat="1" x14ac:dyDescent="0.35">
      <c r="A62" s="104" t="s">
        <v>66</v>
      </c>
      <c r="B62" s="105"/>
      <c r="C62" s="106"/>
      <c r="D62" s="107"/>
      <c r="E62" s="108"/>
      <c r="F62" s="109"/>
      <c r="G62" s="110"/>
      <c r="H62" s="105"/>
      <c r="I62" s="106"/>
      <c r="J62" s="107"/>
      <c r="K62" s="108"/>
      <c r="L62" s="109"/>
      <c r="M62" s="110"/>
      <c r="N62" s="105"/>
      <c r="O62" s="106"/>
      <c r="P62" s="107"/>
      <c r="Q62" s="108"/>
      <c r="R62" s="109"/>
      <c r="S62" s="110"/>
    </row>
    <row r="63" spans="1:161" s="91" customFormat="1" x14ac:dyDescent="0.35">
      <c r="A63" s="100" t="s">
        <v>84</v>
      </c>
      <c r="B63" s="305" t="s">
        <v>44</v>
      </c>
      <c r="C63" s="306" t="s">
        <v>44</v>
      </c>
      <c r="D63" s="307" t="s">
        <v>44</v>
      </c>
      <c r="E63" s="306" t="s">
        <v>44</v>
      </c>
      <c r="F63" s="310" t="s">
        <v>44</v>
      </c>
      <c r="G63" s="311" t="s">
        <v>44</v>
      </c>
      <c r="H63" s="305" t="s">
        <v>44</v>
      </c>
      <c r="I63" s="306" t="s">
        <v>44</v>
      </c>
      <c r="J63" s="307" t="s">
        <v>44</v>
      </c>
      <c r="K63" s="306" t="s">
        <v>44</v>
      </c>
      <c r="L63" s="310" t="s">
        <v>44</v>
      </c>
      <c r="M63" s="311" t="s">
        <v>44</v>
      </c>
      <c r="N63" s="305" t="s">
        <v>44</v>
      </c>
      <c r="O63" s="306" t="s">
        <v>44</v>
      </c>
      <c r="P63" s="307" t="s">
        <v>44</v>
      </c>
      <c r="Q63" s="306" t="s">
        <v>44</v>
      </c>
      <c r="R63" s="310" t="s">
        <v>44</v>
      </c>
      <c r="S63" s="311" t="s">
        <v>44</v>
      </c>
    </row>
    <row r="64" spans="1:161" s="91" customFormat="1" ht="15" thickBot="1" x14ac:dyDescent="0.4">
      <c r="A64" s="115"/>
      <c r="B64" s="116"/>
      <c r="C64" s="117"/>
      <c r="D64" s="118"/>
      <c r="E64" s="119"/>
      <c r="F64" s="120"/>
      <c r="G64" s="121"/>
      <c r="H64" s="116"/>
      <c r="I64" s="117"/>
      <c r="J64" s="118"/>
      <c r="K64" s="119"/>
      <c r="L64" s="120"/>
      <c r="M64" s="121"/>
      <c r="N64" s="116"/>
      <c r="O64" s="117"/>
      <c r="P64" s="118"/>
      <c r="Q64" s="119"/>
      <c r="R64" s="120"/>
      <c r="S64" s="121"/>
    </row>
    <row r="65" spans="1:161" s="91" customFormat="1" x14ac:dyDescent="0.35">
      <c r="A65" s="77"/>
      <c r="B65" s="77"/>
      <c r="C65" s="77"/>
      <c r="D65" s="77"/>
    </row>
    <row r="66" spans="1:161" s="91" customFormat="1" ht="17" thickBot="1" x14ac:dyDescent="0.4">
      <c r="A66" s="438" t="s">
        <v>91</v>
      </c>
      <c r="B66" s="439"/>
      <c r="C66" s="439"/>
      <c r="D66" s="439"/>
      <c r="E66" s="439"/>
      <c r="F66" s="439"/>
      <c r="G66" s="439"/>
      <c r="H66" s="439"/>
      <c r="I66" s="439"/>
      <c r="J66" s="439"/>
      <c r="K66" s="439"/>
      <c r="L66" s="439"/>
      <c r="M66" s="439"/>
      <c r="N66" s="215"/>
      <c r="O66" s="215"/>
      <c r="P66" s="215"/>
      <c r="Q66" s="215"/>
      <c r="R66" s="215"/>
      <c r="S66" s="215"/>
    </row>
    <row r="67" spans="1:161" s="91" customFormat="1" x14ac:dyDescent="0.35">
      <c r="A67" s="74" t="s">
        <v>87</v>
      </c>
      <c r="B67" s="428" t="s">
        <v>33</v>
      </c>
      <c r="C67" s="429"/>
      <c r="D67" s="429"/>
      <c r="E67" s="429"/>
      <c r="F67" s="429"/>
      <c r="G67" s="430"/>
      <c r="H67" s="428" t="s">
        <v>34</v>
      </c>
      <c r="I67" s="429"/>
      <c r="J67" s="429"/>
      <c r="K67" s="429"/>
      <c r="L67" s="429"/>
      <c r="M67" s="430"/>
      <c r="N67" s="428" t="s">
        <v>35</v>
      </c>
      <c r="O67" s="429"/>
      <c r="P67" s="429"/>
      <c r="Q67" s="429"/>
      <c r="R67" s="429"/>
      <c r="S67" s="430"/>
    </row>
    <row r="68" spans="1:161" s="91" customFormat="1" x14ac:dyDescent="0.35">
      <c r="A68" s="76"/>
      <c r="B68" s="425" t="s">
        <v>36</v>
      </c>
      <c r="C68" s="426"/>
      <c r="D68" s="426" t="s">
        <v>11</v>
      </c>
      <c r="E68" s="426"/>
      <c r="F68" s="426" t="s">
        <v>37</v>
      </c>
      <c r="G68" s="427"/>
      <c r="H68" s="425" t="s">
        <v>36</v>
      </c>
      <c r="I68" s="426"/>
      <c r="J68" s="426" t="s">
        <v>11</v>
      </c>
      <c r="K68" s="426"/>
      <c r="L68" s="426" t="s">
        <v>37</v>
      </c>
      <c r="M68" s="427"/>
      <c r="N68" s="425" t="s">
        <v>36</v>
      </c>
      <c r="O68" s="426"/>
      <c r="P68" s="426" t="s">
        <v>11</v>
      </c>
      <c r="Q68" s="426"/>
      <c r="R68" s="426" t="s">
        <v>37</v>
      </c>
      <c r="S68" s="427"/>
    </row>
    <row r="69" spans="1:161" s="91" customFormat="1" x14ac:dyDescent="0.35">
      <c r="A69" s="79" t="s">
        <v>88</v>
      </c>
      <c r="B69" s="80" t="s">
        <v>39</v>
      </c>
      <c r="C69" s="81" t="s">
        <v>19</v>
      </c>
      <c r="D69" s="82" t="s">
        <v>39</v>
      </c>
      <c r="E69" s="83" t="s">
        <v>19</v>
      </c>
      <c r="F69" s="84" t="s">
        <v>39</v>
      </c>
      <c r="G69" s="85" t="s">
        <v>19</v>
      </c>
      <c r="H69" s="80" t="s">
        <v>39</v>
      </c>
      <c r="I69" s="86" t="s">
        <v>19</v>
      </c>
      <c r="J69" s="87" t="s">
        <v>39</v>
      </c>
      <c r="K69" s="83" t="s">
        <v>19</v>
      </c>
      <c r="L69" s="84" t="s">
        <v>39</v>
      </c>
      <c r="M69" s="85" t="s">
        <v>19</v>
      </c>
      <c r="N69" s="80" t="s">
        <v>39</v>
      </c>
      <c r="O69" s="86" t="s">
        <v>19</v>
      </c>
      <c r="P69" s="87" t="s">
        <v>39</v>
      </c>
      <c r="Q69" s="83" t="s">
        <v>19</v>
      </c>
      <c r="R69" s="84" t="s">
        <v>39</v>
      </c>
      <c r="S69" s="85" t="s">
        <v>19</v>
      </c>
    </row>
    <row r="70" spans="1:161" s="91" customFormat="1" x14ac:dyDescent="0.35">
      <c r="A70" s="88" t="s">
        <v>40</v>
      </c>
      <c r="B70" s="88"/>
      <c r="C70" s="89"/>
      <c r="D70" s="89"/>
      <c r="E70" s="89"/>
      <c r="F70" s="89"/>
      <c r="G70" s="90"/>
      <c r="H70" s="88"/>
      <c r="I70" s="89"/>
      <c r="J70" s="89"/>
      <c r="K70" s="89"/>
      <c r="L70" s="89"/>
      <c r="M70" s="90"/>
      <c r="N70" s="88"/>
      <c r="O70" s="89"/>
      <c r="P70" s="89"/>
      <c r="Q70" s="89"/>
      <c r="R70" s="89"/>
      <c r="S70" s="90"/>
    </row>
    <row r="71" spans="1:161" s="91" customFormat="1" x14ac:dyDescent="0.35">
      <c r="A71" s="93" t="s">
        <v>41</v>
      </c>
      <c r="B71" s="94"/>
      <c r="C71" s="95"/>
      <c r="D71" s="96"/>
      <c r="E71" s="95"/>
      <c r="F71" s="97"/>
      <c r="G71" s="98"/>
      <c r="H71" s="94"/>
      <c r="I71" s="95"/>
      <c r="J71" s="96"/>
      <c r="K71" s="95"/>
      <c r="L71" s="97"/>
      <c r="M71" s="98"/>
      <c r="N71" s="94"/>
      <c r="O71" s="95"/>
      <c r="P71" s="96"/>
      <c r="Q71" s="95"/>
      <c r="R71" s="97"/>
      <c r="S71" s="98"/>
    </row>
    <row r="72" spans="1:161" customFormat="1" x14ac:dyDescent="0.35">
      <c r="A72" s="12" t="s">
        <v>43</v>
      </c>
      <c r="B72" s="301" t="s">
        <v>44</v>
      </c>
      <c r="C72" s="302" t="s">
        <v>44</v>
      </c>
      <c r="D72" s="303" t="s">
        <v>44</v>
      </c>
      <c r="E72" s="302" t="s">
        <v>44</v>
      </c>
      <c r="F72" s="207">
        <v>179.15</v>
      </c>
      <c r="G72" s="302" t="s">
        <v>44</v>
      </c>
      <c r="H72" s="301" t="s">
        <v>44</v>
      </c>
      <c r="I72" s="302" t="s">
        <v>44</v>
      </c>
      <c r="J72" s="303" t="s">
        <v>44</v>
      </c>
      <c r="K72" s="302" t="s">
        <v>44</v>
      </c>
      <c r="L72" s="341" t="s">
        <v>47</v>
      </c>
      <c r="M72" s="302" t="s">
        <v>44</v>
      </c>
      <c r="N72" s="301" t="s">
        <v>44</v>
      </c>
      <c r="O72" s="302" t="s">
        <v>44</v>
      </c>
      <c r="P72" s="303" t="s">
        <v>44</v>
      </c>
      <c r="Q72" s="302" t="s">
        <v>44</v>
      </c>
      <c r="R72" s="341" t="s">
        <v>47</v>
      </c>
      <c r="S72" s="302" t="s">
        <v>44</v>
      </c>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c r="DX72" s="29"/>
      <c r="DY72" s="29"/>
      <c r="DZ72" s="29"/>
      <c r="EA72" s="29"/>
      <c r="EB72" s="29"/>
      <c r="EC72" s="29"/>
      <c r="ED72" s="29"/>
      <c r="EE72" s="29"/>
      <c r="EF72" s="29"/>
      <c r="EG72" s="29"/>
      <c r="EH72" s="29"/>
      <c r="EI72" s="29"/>
      <c r="EJ72" s="29"/>
      <c r="EK72" s="29"/>
      <c r="EL72" s="29"/>
      <c r="EM72" s="29"/>
      <c r="EN72" s="29"/>
      <c r="EO72" s="29"/>
      <c r="EP72" s="29"/>
      <c r="EQ72" s="29"/>
      <c r="ER72" s="29"/>
      <c r="ES72" s="29"/>
      <c r="ET72" s="29"/>
      <c r="EU72" s="29"/>
      <c r="EV72" s="29"/>
      <c r="EW72" s="29"/>
      <c r="EX72" s="29"/>
      <c r="EY72" s="29"/>
      <c r="EZ72" s="29"/>
      <c r="FA72" s="29"/>
      <c r="FB72" s="29"/>
      <c r="FC72" s="29"/>
      <c r="FD72" s="29"/>
      <c r="FE72" s="29"/>
    </row>
    <row r="73" spans="1:161" customFormat="1" x14ac:dyDescent="0.35">
      <c r="A73" s="12" t="s">
        <v>45</v>
      </c>
      <c r="B73" s="301" t="s">
        <v>44</v>
      </c>
      <c r="C73" s="302" t="s">
        <v>44</v>
      </c>
      <c r="D73" s="303" t="s">
        <v>44</v>
      </c>
      <c r="E73" s="302" t="s">
        <v>44</v>
      </c>
      <c r="F73" s="207">
        <v>133.79</v>
      </c>
      <c r="G73" s="302" t="s">
        <v>44</v>
      </c>
      <c r="H73" s="301" t="s">
        <v>44</v>
      </c>
      <c r="I73" s="302" t="s">
        <v>44</v>
      </c>
      <c r="J73" s="303" t="s">
        <v>44</v>
      </c>
      <c r="K73" s="302" t="s">
        <v>44</v>
      </c>
      <c r="L73" s="341" t="s">
        <v>47</v>
      </c>
      <c r="M73" s="302" t="s">
        <v>44</v>
      </c>
      <c r="N73" s="301" t="s">
        <v>44</v>
      </c>
      <c r="O73" s="302" t="s">
        <v>44</v>
      </c>
      <c r="P73" s="303" t="s">
        <v>44</v>
      </c>
      <c r="Q73" s="302" t="s">
        <v>44</v>
      </c>
      <c r="R73" s="341" t="s">
        <v>47</v>
      </c>
      <c r="S73" s="302" t="s">
        <v>44</v>
      </c>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c r="DQ73" s="29"/>
      <c r="DR73" s="29"/>
      <c r="DS73" s="29"/>
      <c r="DT73" s="29"/>
      <c r="DU73" s="29"/>
      <c r="DV73" s="29"/>
      <c r="DW73" s="29"/>
      <c r="DX73" s="29"/>
      <c r="DY73" s="29"/>
      <c r="DZ73" s="29"/>
      <c r="EA73" s="29"/>
      <c r="EB73" s="29"/>
      <c r="EC73" s="29"/>
      <c r="ED73" s="29"/>
      <c r="EE73" s="29"/>
      <c r="EF73" s="29"/>
      <c r="EG73" s="29"/>
      <c r="EH73" s="29"/>
      <c r="EI73" s="29"/>
      <c r="EJ73" s="29"/>
      <c r="EK73" s="29"/>
      <c r="EL73" s="29"/>
      <c r="EM73" s="29"/>
      <c r="EN73" s="29"/>
      <c r="EO73" s="29"/>
      <c r="EP73" s="29"/>
      <c r="EQ73" s="29"/>
      <c r="ER73" s="29"/>
      <c r="ES73" s="29"/>
      <c r="ET73" s="29"/>
      <c r="EU73" s="29"/>
      <c r="EV73" s="29"/>
      <c r="EW73" s="29"/>
      <c r="EX73" s="29"/>
      <c r="EY73" s="29"/>
      <c r="EZ73" s="29"/>
      <c r="FA73" s="29"/>
      <c r="FB73" s="29"/>
      <c r="FC73" s="29"/>
      <c r="FD73" s="29"/>
      <c r="FE73" s="29"/>
    </row>
    <row r="74" spans="1:161" customFormat="1" x14ac:dyDescent="0.35">
      <c r="A74" s="12" t="s">
        <v>48</v>
      </c>
      <c r="B74" s="301" t="s">
        <v>44</v>
      </c>
      <c r="C74" s="302" t="s">
        <v>44</v>
      </c>
      <c r="D74" s="303" t="s">
        <v>44</v>
      </c>
      <c r="E74" s="302" t="s">
        <v>44</v>
      </c>
      <c r="F74" s="152">
        <v>0</v>
      </c>
      <c r="G74" s="302" t="s">
        <v>44</v>
      </c>
      <c r="H74" s="301" t="s">
        <v>44</v>
      </c>
      <c r="I74" s="302" t="s">
        <v>44</v>
      </c>
      <c r="J74" s="303" t="s">
        <v>44</v>
      </c>
      <c r="K74" s="302" t="s">
        <v>44</v>
      </c>
      <c r="L74" s="152">
        <v>0</v>
      </c>
      <c r="M74" s="302" t="s">
        <v>44</v>
      </c>
      <c r="N74" s="301" t="s">
        <v>44</v>
      </c>
      <c r="O74" s="302" t="s">
        <v>44</v>
      </c>
      <c r="P74" s="303" t="s">
        <v>44</v>
      </c>
      <c r="Q74" s="302" t="s">
        <v>44</v>
      </c>
      <c r="R74" s="341" t="s">
        <v>47</v>
      </c>
      <c r="S74" s="302" t="s">
        <v>44</v>
      </c>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c r="DQ74" s="29"/>
      <c r="DR74" s="29"/>
      <c r="DS74" s="29"/>
      <c r="DT74" s="29"/>
      <c r="DU74" s="29"/>
      <c r="DV74" s="29"/>
      <c r="DW74" s="29"/>
      <c r="DX74" s="29"/>
      <c r="DY74" s="29"/>
      <c r="DZ74" s="29"/>
      <c r="EA74" s="29"/>
      <c r="EB74" s="29"/>
      <c r="EC74" s="29"/>
      <c r="ED74" s="29"/>
      <c r="EE74" s="29"/>
      <c r="EF74" s="29"/>
      <c r="EG74" s="29"/>
      <c r="EH74" s="29"/>
      <c r="EI74" s="29"/>
      <c r="EJ74" s="29"/>
      <c r="EK74" s="29"/>
      <c r="EL74" s="29"/>
      <c r="EM74" s="29"/>
      <c r="EN74" s="29"/>
      <c r="EO74" s="29"/>
      <c r="EP74" s="29"/>
      <c r="EQ74" s="29"/>
      <c r="ER74" s="29"/>
      <c r="ES74" s="29"/>
      <c r="ET74" s="29"/>
      <c r="EU74" s="29"/>
      <c r="EV74" s="29"/>
      <c r="EW74" s="29"/>
      <c r="EX74" s="29"/>
      <c r="EY74" s="29"/>
      <c r="EZ74" s="29"/>
      <c r="FA74" s="29"/>
      <c r="FB74" s="29"/>
      <c r="FC74" s="29"/>
      <c r="FD74" s="29"/>
      <c r="FE74" s="29"/>
    </row>
    <row r="75" spans="1:161" customFormat="1" x14ac:dyDescent="0.35">
      <c r="A75" s="12" t="s">
        <v>49</v>
      </c>
      <c r="B75" s="301" t="s">
        <v>44</v>
      </c>
      <c r="C75" s="302" t="s">
        <v>44</v>
      </c>
      <c r="D75" s="303" t="s">
        <v>44</v>
      </c>
      <c r="E75" s="302" t="s">
        <v>44</v>
      </c>
      <c r="F75" s="152">
        <v>0</v>
      </c>
      <c r="G75" s="302" t="s">
        <v>44</v>
      </c>
      <c r="H75" s="301" t="s">
        <v>44</v>
      </c>
      <c r="I75" s="302" t="s">
        <v>44</v>
      </c>
      <c r="J75" s="303" t="s">
        <v>44</v>
      </c>
      <c r="K75" s="302" t="s">
        <v>44</v>
      </c>
      <c r="L75" s="152">
        <v>0</v>
      </c>
      <c r="M75" s="302" t="s">
        <v>44</v>
      </c>
      <c r="N75" s="301" t="s">
        <v>44</v>
      </c>
      <c r="O75" s="302" t="s">
        <v>44</v>
      </c>
      <c r="P75" s="303" t="s">
        <v>44</v>
      </c>
      <c r="Q75" s="302" t="s">
        <v>44</v>
      </c>
      <c r="R75" s="341" t="s">
        <v>47</v>
      </c>
      <c r="S75" s="302" t="s">
        <v>44</v>
      </c>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29"/>
      <c r="DB75" s="29"/>
      <c r="DC75" s="29"/>
      <c r="DD75" s="29"/>
      <c r="DE75" s="29"/>
      <c r="DF75" s="29"/>
      <c r="DG75" s="29"/>
      <c r="DH75" s="29"/>
      <c r="DI75" s="29"/>
      <c r="DJ75" s="29"/>
      <c r="DK75" s="29"/>
      <c r="DL75" s="29"/>
      <c r="DM75" s="29"/>
      <c r="DN75" s="29"/>
      <c r="DO75" s="29"/>
      <c r="DP75" s="29"/>
      <c r="DQ75" s="29"/>
      <c r="DR75" s="29"/>
      <c r="DS75" s="29"/>
      <c r="DT75" s="29"/>
      <c r="DU75" s="29"/>
      <c r="DV75" s="29"/>
      <c r="DW75" s="29"/>
      <c r="DX75" s="29"/>
      <c r="DY75" s="29"/>
      <c r="DZ75" s="29"/>
      <c r="EA75" s="29"/>
      <c r="EB75" s="29"/>
      <c r="EC75" s="29"/>
      <c r="ED75" s="29"/>
      <c r="EE75" s="29"/>
      <c r="EF75" s="29"/>
      <c r="EG75" s="29"/>
      <c r="EH75" s="29"/>
      <c r="EI75" s="29"/>
      <c r="EJ75" s="29"/>
      <c r="EK75" s="29"/>
      <c r="EL75" s="29"/>
      <c r="EM75" s="29"/>
      <c r="EN75" s="29"/>
      <c r="EO75" s="29"/>
      <c r="EP75" s="29"/>
      <c r="EQ75" s="29"/>
      <c r="ER75" s="29"/>
      <c r="ES75" s="29"/>
      <c r="ET75" s="29"/>
      <c r="EU75" s="29"/>
      <c r="EV75" s="29"/>
      <c r="EW75" s="29"/>
      <c r="EX75" s="29"/>
      <c r="EY75" s="29"/>
      <c r="EZ75" s="29"/>
      <c r="FA75" s="29"/>
      <c r="FB75" s="29"/>
      <c r="FC75" s="29"/>
      <c r="FD75" s="29"/>
      <c r="FE75" s="29"/>
    </row>
    <row r="76" spans="1:161" customFormat="1" x14ac:dyDescent="0.35">
      <c r="A76" s="12" t="s">
        <v>51</v>
      </c>
      <c r="B76" s="301" t="s">
        <v>44</v>
      </c>
      <c r="C76" s="302" t="s">
        <v>44</v>
      </c>
      <c r="D76" s="303" t="s">
        <v>44</v>
      </c>
      <c r="E76" s="302" t="s">
        <v>44</v>
      </c>
      <c r="F76" s="152">
        <v>0</v>
      </c>
      <c r="G76" s="302" t="s">
        <v>44</v>
      </c>
      <c r="H76" s="301" t="s">
        <v>44</v>
      </c>
      <c r="I76" s="302" t="s">
        <v>44</v>
      </c>
      <c r="J76" s="303" t="s">
        <v>44</v>
      </c>
      <c r="K76" s="302" t="s">
        <v>44</v>
      </c>
      <c r="L76" s="152">
        <v>0</v>
      </c>
      <c r="M76" s="302" t="s">
        <v>44</v>
      </c>
      <c r="N76" s="301" t="s">
        <v>44</v>
      </c>
      <c r="O76" s="302" t="s">
        <v>44</v>
      </c>
      <c r="P76" s="303" t="s">
        <v>44</v>
      </c>
      <c r="Q76" s="302" t="s">
        <v>44</v>
      </c>
      <c r="R76" s="341" t="s">
        <v>47</v>
      </c>
      <c r="S76" s="302" t="s">
        <v>44</v>
      </c>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29"/>
      <c r="EV76" s="29"/>
      <c r="EW76" s="29"/>
      <c r="EX76" s="29"/>
      <c r="EY76" s="29"/>
      <c r="EZ76" s="29"/>
      <c r="FA76" s="29"/>
      <c r="FB76" s="29"/>
      <c r="FC76" s="29"/>
      <c r="FD76" s="29"/>
      <c r="FE76" s="29"/>
    </row>
    <row r="77" spans="1:161" customFormat="1" x14ac:dyDescent="0.35">
      <c r="A77" s="12" t="s">
        <v>52</v>
      </c>
      <c r="B77" s="301" t="s">
        <v>44</v>
      </c>
      <c r="C77" s="302" t="s">
        <v>44</v>
      </c>
      <c r="D77" s="303" t="s">
        <v>44</v>
      </c>
      <c r="E77" s="302" t="s">
        <v>44</v>
      </c>
      <c r="F77" s="152">
        <v>0</v>
      </c>
      <c r="G77" s="302" t="s">
        <v>44</v>
      </c>
      <c r="H77" s="301" t="s">
        <v>44</v>
      </c>
      <c r="I77" s="302" t="s">
        <v>44</v>
      </c>
      <c r="J77" s="303" t="s">
        <v>44</v>
      </c>
      <c r="K77" s="302" t="s">
        <v>44</v>
      </c>
      <c r="L77" s="152">
        <v>0</v>
      </c>
      <c r="M77" s="302" t="s">
        <v>44</v>
      </c>
      <c r="N77" s="301" t="s">
        <v>44</v>
      </c>
      <c r="O77" s="302" t="s">
        <v>44</v>
      </c>
      <c r="P77" s="303" t="s">
        <v>44</v>
      </c>
      <c r="Q77" s="302" t="s">
        <v>44</v>
      </c>
      <c r="R77" s="341" t="s">
        <v>47</v>
      </c>
      <c r="S77" s="302" t="s">
        <v>44</v>
      </c>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29"/>
      <c r="CY77" s="29"/>
      <c r="CZ77" s="29"/>
      <c r="DA77" s="29"/>
      <c r="DB77" s="29"/>
      <c r="DC77" s="29"/>
      <c r="DD77" s="29"/>
      <c r="DE77" s="29"/>
      <c r="DF77" s="29"/>
      <c r="DG77" s="29"/>
      <c r="DH77" s="29"/>
      <c r="DI77" s="29"/>
      <c r="DJ77" s="29"/>
      <c r="DK77" s="29"/>
      <c r="DL77" s="29"/>
      <c r="DM77" s="29"/>
      <c r="DN77" s="29"/>
      <c r="DO77" s="29"/>
      <c r="DP77" s="29"/>
      <c r="DQ77" s="29"/>
      <c r="DR77" s="29"/>
      <c r="DS77" s="29"/>
      <c r="DT77" s="29"/>
      <c r="DU77" s="29"/>
      <c r="DV77" s="29"/>
      <c r="DW77" s="29"/>
      <c r="DX77" s="29"/>
      <c r="DY77" s="29"/>
      <c r="DZ77" s="29"/>
      <c r="EA77" s="29"/>
      <c r="EB77" s="29"/>
      <c r="EC77" s="29"/>
      <c r="ED77" s="29"/>
      <c r="EE77" s="29"/>
      <c r="EF77" s="29"/>
      <c r="EG77" s="29"/>
      <c r="EH77" s="29"/>
      <c r="EI77" s="29"/>
      <c r="EJ77" s="29"/>
      <c r="EK77" s="29"/>
      <c r="EL77" s="29"/>
      <c r="EM77" s="29"/>
      <c r="EN77" s="29"/>
      <c r="EO77" s="29"/>
      <c r="EP77" s="29"/>
      <c r="EQ77" s="29"/>
      <c r="ER77" s="29"/>
      <c r="ES77" s="29"/>
      <c r="ET77" s="29"/>
      <c r="EU77" s="29"/>
      <c r="EV77" s="29"/>
      <c r="EW77" s="29"/>
      <c r="EX77" s="29"/>
      <c r="EY77" s="29"/>
      <c r="EZ77" s="29"/>
      <c r="FA77" s="29"/>
      <c r="FB77" s="29"/>
      <c r="FC77" s="29"/>
      <c r="FD77" s="29"/>
      <c r="FE77" s="29"/>
    </row>
    <row r="78" spans="1:161" s="91" customFormat="1" x14ac:dyDescent="0.35">
      <c r="A78" s="93" t="s">
        <v>54</v>
      </c>
      <c r="B78" s="301"/>
      <c r="C78" s="302"/>
      <c r="D78" s="303"/>
      <c r="E78" s="302"/>
      <c r="F78" s="97"/>
      <c r="G78" s="95"/>
      <c r="H78" s="94"/>
      <c r="I78" s="95"/>
      <c r="J78" s="96"/>
      <c r="K78" s="95"/>
      <c r="L78" s="97"/>
      <c r="M78" s="95"/>
      <c r="N78" s="94"/>
      <c r="O78" s="95"/>
      <c r="P78" s="96"/>
      <c r="Q78" s="95"/>
      <c r="R78" s="97"/>
      <c r="S78" s="95"/>
    </row>
    <row r="79" spans="1:161" s="91" customFormat="1" ht="29" x14ac:dyDescent="0.35">
      <c r="A79" s="100" t="s">
        <v>89</v>
      </c>
      <c r="B79" s="301" t="s">
        <v>44</v>
      </c>
      <c r="C79" s="302" t="s">
        <v>44</v>
      </c>
      <c r="D79" s="303" t="s">
        <v>44</v>
      </c>
      <c r="E79" s="302" t="s">
        <v>44</v>
      </c>
      <c r="F79" s="211">
        <f>SUM(F72:F78)</f>
        <v>312.94</v>
      </c>
      <c r="G79" s="302" t="s">
        <v>44</v>
      </c>
      <c r="H79" s="301" t="s">
        <v>44</v>
      </c>
      <c r="I79" s="302" t="s">
        <v>44</v>
      </c>
      <c r="J79" s="303" t="s">
        <v>44</v>
      </c>
      <c r="K79" s="302" t="s">
        <v>44</v>
      </c>
      <c r="L79" s="377">
        <v>205.34</v>
      </c>
      <c r="M79" s="302" t="s">
        <v>44</v>
      </c>
      <c r="N79" s="301" t="s">
        <v>44</v>
      </c>
      <c r="O79" s="302" t="s">
        <v>44</v>
      </c>
      <c r="P79" s="303" t="s">
        <v>44</v>
      </c>
      <c r="Q79" s="302" t="s">
        <v>44</v>
      </c>
      <c r="R79" s="377">
        <v>1114.45</v>
      </c>
      <c r="S79" s="302" t="s">
        <v>44</v>
      </c>
    </row>
    <row r="80" spans="1:161" s="91" customFormat="1" x14ac:dyDescent="0.35">
      <c r="A80" s="88" t="s">
        <v>56</v>
      </c>
      <c r="B80" s="88"/>
      <c r="C80" s="89"/>
      <c r="D80" s="89"/>
      <c r="E80" s="89"/>
      <c r="F80" s="89"/>
      <c r="G80" s="90"/>
      <c r="H80" s="88"/>
      <c r="I80" s="89"/>
      <c r="J80" s="89"/>
      <c r="K80" s="89"/>
      <c r="L80" s="89"/>
      <c r="M80" s="90"/>
      <c r="N80" s="88"/>
      <c r="O80" s="89"/>
      <c r="P80" s="89"/>
      <c r="Q80" s="89"/>
      <c r="R80" s="89"/>
      <c r="S80" s="90"/>
    </row>
    <row r="81" spans="1:161" s="91" customFormat="1" x14ac:dyDescent="0.35">
      <c r="A81" s="93" t="s">
        <v>57</v>
      </c>
      <c r="B81" s="102"/>
      <c r="C81" s="95"/>
      <c r="D81" s="96"/>
      <c r="E81" s="95"/>
      <c r="F81" s="97"/>
      <c r="G81" s="98"/>
      <c r="H81" s="102"/>
      <c r="I81" s="95"/>
      <c r="J81" s="96"/>
      <c r="K81" s="95"/>
      <c r="L81" s="97"/>
      <c r="M81" s="98"/>
      <c r="N81" s="102"/>
      <c r="O81" s="95"/>
      <c r="P81" s="96"/>
      <c r="Q81" s="95"/>
      <c r="R81" s="97"/>
      <c r="S81" s="98"/>
    </row>
    <row r="82" spans="1:161" x14ac:dyDescent="0.35">
      <c r="A82" s="93" t="s">
        <v>58</v>
      </c>
      <c r="B82" s="304" t="s">
        <v>44</v>
      </c>
      <c r="C82" s="302" t="s">
        <v>44</v>
      </c>
      <c r="D82" s="303" t="s">
        <v>44</v>
      </c>
      <c r="E82" s="302" t="s">
        <v>44</v>
      </c>
      <c r="F82" s="308" t="s">
        <v>44</v>
      </c>
      <c r="G82" s="309" t="s">
        <v>44</v>
      </c>
      <c r="H82" s="304" t="s">
        <v>44</v>
      </c>
      <c r="I82" s="302" t="s">
        <v>44</v>
      </c>
      <c r="J82" s="303" t="s">
        <v>44</v>
      </c>
      <c r="K82" s="302" t="s">
        <v>44</v>
      </c>
      <c r="L82" s="308" t="s">
        <v>44</v>
      </c>
      <c r="M82" s="309" t="s">
        <v>44</v>
      </c>
      <c r="N82" s="304" t="s">
        <v>44</v>
      </c>
      <c r="O82" s="302" t="s">
        <v>44</v>
      </c>
      <c r="P82" s="303" t="s">
        <v>44</v>
      </c>
      <c r="Q82" s="302" t="s">
        <v>44</v>
      </c>
      <c r="R82" s="308" t="s">
        <v>44</v>
      </c>
      <c r="S82" s="309" t="s">
        <v>44</v>
      </c>
    </row>
    <row r="83" spans="1:161" x14ac:dyDescent="0.35">
      <c r="A83" s="93" t="s">
        <v>59</v>
      </c>
      <c r="B83" s="304" t="s">
        <v>44</v>
      </c>
      <c r="C83" s="302" t="s">
        <v>44</v>
      </c>
      <c r="D83" s="303" t="s">
        <v>44</v>
      </c>
      <c r="E83" s="302" t="s">
        <v>44</v>
      </c>
      <c r="F83" s="308" t="s">
        <v>44</v>
      </c>
      <c r="G83" s="309" t="s">
        <v>44</v>
      </c>
      <c r="H83" s="304" t="s">
        <v>44</v>
      </c>
      <c r="I83" s="302" t="s">
        <v>44</v>
      </c>
      <c r="J83" s="303" t="s">
        <v>44</v>
      </c>
      <c r="K83" s="302" t="s">
        <v>44</v>
      </c>
      <c r="L83" s="308" t="s">
        <v>44</v>
      </c>
      <c r="M83" s="309" t="s">
        <v>44</v>
      </c>
      <c r="N83" s="304" t="s">
        <v>44</v>
      </c>
      <c r="O83" s="302" t="s">
        <v>44</v>
      </c>
      <c r="P83" s="303" t="s">
        <v>44</v>
      </c>
      <c r="Q83" s="302" t="s">
        <v>44</v>
      </c>
      <c r="R83" s="308" t="s">
        <v>44</v>
      </c>
      <c r="S83" s="309" t="s">
        <v>44</v>
      </c>
    </row>
    <row r="84" spans="1:161" x14ac:dyDescent="0.35">
      <c r="A84" s="93" t="s">
        <v>60</v>
      </c>
      <c r="B84" s="304"/>
      <c r="C84" s="302"/>
      <c r="D84" s="303"/>
      <c r="E84" s="302"/>
      <c r="F84" s="308"/>
      <c r="G84" s="309"/>
      <c r="H84" s="304"/>
      <c r="I84" s="302"/>
      <c r="J84" s="303"/>
      <c r="K84" s="302"/>
      <c r="L84" s="308"/>
      <c r="M84" s="309"/>
      <c r="N84" s="304"/>
      <c r="O84" s="302"/>
      <c r="P84" s="303"/>
      <c r="Q84" s="302"/>
      <c r="R84" s="308"/>
      <c r="S84" s="309"/>
    </row>
    <row r="85" spans="1:161" ht="29.5" thickBot="1" x14ac:dyDescent="0.4">
      <c r="A85" s="113" t="s">
        <v>89</v>
      </c>
      <c r="B85" s="305" t="s">
        <v>44</v>
      </c>
      <c r="C85" s="306" t="s">
        <v>44</v>
      </c>
      <c r="D85" s="307" t="s">
        <v>44</v>
      </c>
      <c r="E85" s="306" t="s">
        <v>44</v>
      </c>
      <c r="F85" s="310" t="s">
        <v>44</v>
      </c>
      <c r="G85" s="311" t="s">
        <v>44</v>
      </c>
      <c r="H85" s="305" t="s">
        <v>44</v>
      </c>
      <c r="I85" s="306" t="s">
        <v>44</v>
      </c>
      <c r="J85" s="307" t="s">
        <v>44</v>
      </c>
      <c r="K85" s="306" t="s">
        <v>44</v>
      </c>
      <c r="L85" s="310" t="s">
        <v>44</v>
      </c>
      <c r="M85" s="311" t="s">
        <v>44</v>
      </c>
      <c r="N85" s="305" t="s">
        <v>44</v>
      </c>
      <c r="O85" s="306" t="s">
        <v>44</v>
      </c>
      <c r="P85" s="307" t="s">
        <v>44</v>
      </c>
      <c r="Q85" s="306" t="s">
        <v>44</v>
      </c>
      <c r="R85" s="310" t="s">
        <v>44</v>
      </c>
      <c r="S85" s="311" t="s">
        <v>44</v>
      </c>
    </row>
    <row r="86" spans="1:161" x14ac:dyDescent="0.35">
      <c r="A86" s="391" t="s">
        <v>61</v>
      </c>
      <c r="B86" s="392"/>
      <c r="C86" s="392"/>
      <c r="D86" s="392"/>
      <c r="E86" s="392"/>
      <c r="F86" s="392"/>
      <c r="G86" s="392"/>
      <c r="H86" s="392"/>
      <c r="I86" s="392"/>
      <c r="J86" s="392"/>
      <c r="K86" s="392"/>
      <c r="L86" s="392"/>
      <c r="M86" s="412"/>
      <c r="N86" s="214"/>
      <c r="O86" s="212"/>
      <c r="P86" s="212"/>
      <c r="Q86" s="212"/>
      <c r="R86" s="212"/>
      <c r="S86" s="213"/>
      <c r="T86" s="91"/>
      <c r="U86" s="91"/>
      <c r="V86" s="91"/>
      <c r="W86" s="91"/>
      <c r="X86" s="91"/>
      <c r="Y86" s="91"/>
      <c r="Z86" s="91"/>
      <c r="AA86" s="91"/>
      <c r="AB86" s="91"/>
      <c r="AC86" s="91"/>
      <c r="AD86" s="91"/>
      <c r="AE86" s="91"/>
      <c r="AF86" s="91"/>
      <c r="AG86" s="91"/>
      <c r="AH86" s="91"/>
      <c r="AI86" s="91"/>
      <c r="AJ86" s="91"/>
      <c r="AK86" s="91"/>
      <c r="AL86" s="91"/>
      <c r="AM86" s="91"/>
      <c r="AN86" s="91"/>
      <c r="AO86" s="91"/>
      <c r="AP86" s="91"/>
      <c r="AQ86" s="91"/>
      <c r="AR86" s="91"/>
      <c r="AS86" s="91"/>
      <c r="AT86" s="91"/>
      <c r="AU86" s="91"/>
      <c r="AV86" s="91"/>
      <c r="AW86" s="91"/>
      <c r="AX86" s="91"/>
      <c r="AY86" s="91"/>
      <c r="AZ86" s="91"/>
      <c r="BA86" s="91"/>
      <c r="BB86" s="91"/>
      <c r="BC86" s="91"/>
      <c r="BD86" s="91"/>
      <c r="BE86" s="91"/>
      <c r="BF86" s="91"/>
      <c r="BG86" s="91"/>
      <c r="BH86" s="91"/>
      <c r="BI86" s="91"/>
      <c r="BJ86" s="91"/>
      <c r="BK86" s="91"/>
      <c r="BL86" s="91"/>
      <c r="BM86" s="91"/>
      <c r="BN86" s="91"/>
      <c r="BO86" s="91"/>
      <c r="BP86" s="91"/>
      <c r="BQ86" s="91"/>
      <c r="BR86" s="91"/>
      <c r="BS86" s="91"/>
      <c r="BT86" s="91"/>
      <c r="BU86" s="91"/>
      <c r="BV86" s="91"/>
      <c r="BW86" s="91"/>
      <c r="BX86" s="91"/>
      <c r="BY86" s="91"/>
      <c r="BZ86" s="91"/>
      <c r="CA86" s="91"/>
      <c r="CB86" s="91"/>
      <c r="CC86" s="91"/>
      <c r="CD86" s="91"/>
      <c r="CE86" s="91"/>
      <c r="CF86" s="91"/>
      <c r="CG86" s="91"/>
      <c r="CH86" s="91"/>
      <c r="CI86" s="91"/>
      <c r="CJ86" s="91"/>
      <c r="CK86" s="91"/>
      <c r="CL86" s="91"/>
      <c r="CM86" s="91"/>
      <c r="CN86" s="91"/>
      <c r="CO86" s="91"/>
      <c r="CP86" s="91"/>
      <c r="CQ86" s="91"/>
      <c r="CR86" s="91"/>
      <c r="CS86" s="91"/>
      <c r="CT86" s="91"/>
      <c r="CU86" s="91"/>
      <c r="CV86" s="91"/>
      <c r="CW86" s="91"/>
      <c r="CX86" s="91"/>
      <c r="CY86" s="91"/>
      <c r="CZ86" s="91"/>
      <c r="DA86" s="91"/>
      <c r="DB86" s="91"/>
      <c r="DC86" s="91"/>
      <c r="DD86" s="91"/>
      <c r="DE86" s="91"/>
      <c r="DF86" s="91"/>
      <c r="DG86" s="91"/>
      <c r="DH86" s="91"/>
      <c r="DI86" s="91"/>
      <c r="DJ86" s="91"/>
      <c r="DK86" s="91"/>
      <c r="DL86" s="91"/>
      <c r="DM86" s="91"/>
      <c r="DN86" s="91"/>
      <c r="DO86" s="91"/>
      <c r="DP86" s="91"/>
      <c r="DQ86" s="91"/>
      <c r="DR86" s="91"/>
      <c r="DS86" s="91"/>
      <c r="DT86" s="91"/>
      <c r="DU86" s="91"/>
      <c r="DV86" s="91"/>
      <c r="DW86" s="91"/>
      <c r="DX86" s="91"/>
      <c r="DY86" s="91"/>
      <c r="DZ86" s="91"/>
      <c r="EA86" s="91"/>
      <c r="EB86" s="91"/>
      <c r="EC86" s="91"/>
      <c r="ED86" s="91"/>
      <c r="EE86" s="91"/>
      <c r="EF86" s="91"/>
      <c r="EG86" s="91"/>
      <c r="EH86" s="91"/>
      <c r="EI86" s="91"/>
      <c r="EJ86" s="91"/>
      <c r="EK86" s="91"/>
      <c r="EL86" s="91"/>
      <c r="EM86" s="91"/>
      <c r="EN86" s="91"/>
      <c r="EO86" s="91"/>
      <c r="EP86" s="91"/>
      <c r="EQ86" s="91"/>
      <c r="ER86" s="91"/>
      <c r="ES86" s="91"/>
      <c r="ET86" s="91"/>
      <c r="EU86" s="91"/>
      <c r="EV86" s="91"/>
      <c r="EW86" s="91"/>
      <c r="EX86" s="91"/>
      <c r="EY86" s="91"/>
      <c r="EZ86" s="91"/>
      <c r="FA86" s="91"/>
      <c r="FB86" s="91"/>
      <c r="FC86" s="91"/>
      <c r="FD86" s="91"/>
      <c r="FE86" s="91"/>
    </row>
    <row r="87" spans="1:161" ht="18.75" customHeight="1" x14ac:dyDescent="0.35">
      <c r="A87" s="64" t="s">
        <v>62</v>
      </c>
      <c r="B87" s="312" t="s">
        <v>44</v>
      </c>
      <c r="C87" s="313" t="s">
        <v>44</v>
      </c>
      <c r="D87" s="314" t="s">
        <v>44</v>
      </c>
      <c r="E87" s="313" t="s">
        <v>44</v>
      </c>
      <c r="F87" s="315" t="s">
        <v>44</v>
      </c>
      <c r="G87" s="316" t="s">
        <v>44</v>
      </c>
      <c r="H87" s="312" t="s">
        <v>44</v>
      </c>
      <c r="I87" s="313" t="s">
        <v>44</v>
      </c>
      <c r="J87" s="314" t="s">
        <v>44</v>
      </c>
      <c r="K87" s="313" t="s">
        <v>44</v>
      </c>
      <c r="L87" s="315" t="s">
        <v>44</v>
      </c>
      <c r="M87" s="317" t="s">
        <v>44</v>
      </c>
      <c r="N87" s="312" t="s">
        <v>44</v>
      </c>
      <c r="O87" s="313" t="s">
        <v>44</v>
      </c>
      <c r="P87" s="314" t="s">
        <v>44</v>
      </c>
      <c r="Q87" s="313" t="s">
        <v>44</v>
      </c>
      <c r="R87" s="315" t="s">
        <v>44</v>
      </c>
      <c r="S87" s="317" t="s">
        <v>44</v>
      </c>
    </row>
    <row r="88" spans="1:161" ht="18.75" customHeight="1" thickBot="1" x14ac:dyDescent="0.4">
      <c r="A88" s="65"/>
      <c r="B88" s="66"/>
      <c r="C88" s="67"/>
      <c r="D88" s="68"/>
      <c r="E88" s="67"/>
      <c r="F88" s="69"/>
      <c r="G88" s="70"/>
      <c r="H88" s="66"/>
      <c r="I88" s="67"/>
      <c r="J88" s="68"/>
      <c r="K88" s="67"/>
      <c r="L88" s="69"/>
      <c r="M88" s="71"/>
      <c r="N88" s="66"/>
      <c r="O88" s="67"/>
      <c r="P88" s="68"/>
      <c r="Q88" s="67"/>
      <c r="R88" s="69"/>
      <c r="S88" s="63"/>
    </row>
    <row r="89" spans="1:161" x14ac:dyDescent="0.35">
      <c r="A89" s="431" t="s">
        <v>27</v>
      </c>
      <c r="B89" s="432"/>
      <c r="C89" s="432"/>
      <c r="D89" s="432"/>
      <c r="E89" s="432"/>
      <c r="F89" s="432"/>
      <c r="G89" s="432"/>
      <c r="H89" s="432"/>
      <c r="I89" s="432"/>
      <c r="J89" s="432"/>
      <c r="K89" s="432"/>
      <c r="L89" s="432"/>
      <c r="M89" s="433"/>
      <c r="N89" s="214"/>
      <c r="O89" s="212"/>
      <c r="P89" s="212"/>
      <c r="Q89" s="212"/>
      <c r="R89" s="212"/>
      <c r="S89" s="213"/>
    </row>
    <row r="90" spans="1:161" ht="29" x14ac:dyDescent="0.35">
      <c r="A90" s="103" t="s">
        <v>81</v>
      </c>
      <c r="B90" s="318" t="s">
        <v>44</v>
      </c>
      <c r="C90" s="319" t="s">
        <v>44</v>
      </c>
      <c r="D90" s="320" t="s">
        <v>44</v>
      </c>
      <c r="E90" s="319" t="s">
        <v>44</v>
      </c>
      <c r="F90" s="321" t="s">
        <v>44</v>
      </c>
      <c r="G90" s="322" t="s">
        <v>44</v>
      </c>
      <c r="H90" s="318" t="s">
        <v>44</v>
      </c>
      <c r="I90" s="319" t="s">
        <v>44</v>
      </c>
      <c r="J90" s="320" t="s">
        <v>44</v>
      </c>
      <c r="K90" s="319" t="s">
        <v>44</v>
      </c>
      <c r="L90" s="321" t="s">
        <v>44</v>
      </c>
      <c r="M90" s="322" t="s">
        <v>44</v>
      </c>
      <c r="N90" s="318" t="s">
        <v>44</v>
      </c>
      <c r="O90" s="319" t="s">
        <v>44</v>
      </c>
      <c r="P90" s="320" t="s">
        <v>44</v>
      </c>
      <c r="Q90" s="319" t="s">
        <v>44</v>
      </c>
      <c r="R90" s="321" t="s">
        <v>44</v>
      </c>
      <c r="S90" s="322" t="s">
        <v>44</v>
      </c>
    </row>
    <row r="91" spans="1:161" ht="29" x14ac:dyDescent="0.35">
      <c r="A91" s="103" t="s">
        <v>82</v>
      </c>
      <c r="B91" s="305" t="s">
        <v>44</v>
      </c>
      <c r="C91" s="306" t="s">
        <v>44</v>
      </c>
      <c r="D91" s="307" t="s">
        <v>44</v>
      </c>
      <c r="E91" s="306" t="s">
        <v>44</v>
      </c>
      <c r="F91" s="310" t="s">
        <v>44</v>
      </c>
      <c r="G91" s="311" t="s">
        <v>44</v>
      </c>
      <c r="H91" s="305" t="s">
        <v>44</v>
      </c>
      <c r="I91" s="306" t="s">
        <v>44</v>
      </c>
      <c r="J91" s="307" t="s">
        <v>44</v>
      </c>
      <c r="K91" s="306" t="s">
        <v>44</v>
      </c>
      <c r="L91" s="310" t="s">
        <v>44</v>
      </c>
      <c r="M91" s="311" t="s">
        <v>44</v>
      </c>
      <c r="N91" s="305" t="s">
        <v>44</v>
      </c>
      <c r="O91" s="306" t="s">
        <v>44</v>
      </c>
      <c r="P91" s="307" t="s">
        <v>44</v>
      </c>
      <c r="Q91" s="306" t="s">
        <v>44</v>
      </c>
      <c r="R91" s="310" t="s">
        <v>44</v>
      </c>
      <c r="S91" s="311" t="s">
        <v>44</v>
      </c>
    </row>
    <row r="92" spans="1:161" x14ac:dyDescent="0.35">
      <c r="A92" s="104" t="s">
        <v>66</v>
      </c>
      <c r="B92" s="105"/>
      <c r="C92" s="106"/>
      <c r="D92" s="107"/>
      <c r="E92" s="108"/>
      <c r="F92" s="109"/>
      <c r="G92" s="110"/>
      <c r="H92" s="105"/>
      <c r="I92" s="106"/>
      <c r="J92" s="107"/>
      <c r="K92" s="108"/>
      <c r="L92" s="109"/>
      <c r="M92" s="110"/>
      <c r="N92" s="105"/>
      <c r="O92" s="106"/>
      <c r="P92" s="107"/>
      <c r="Q92" s="108"/>
      <c r="R92" s="109"/>
      <c r="S92" s="110"/>
    </row>
    <row r="93" spans="1:161" x14ac:dyDescent="0.35">
      <c r="A93" s="100" t="s">
        <v>84</v>
      </c>
      <c r="B93" s="305" t="s">
        <v>44</v>
      </c>
      <c r="C93" s="306" t="s">
        <v>44</v>
      </c>
      <c r="D93" s="307" t="s">
        <v>44</v>
      </c>
      <c r="E93" s="306" t="s">
        <v>44</v>
      </c>
      <c r="F93" s="310" t="s">
        <v>44</v>
      </c>
      <c r="G93" s="311" t="s">
        <v>44</v>
      </c>
      <c r="H93" s="305" t="s">
        <v>44</v>
      </c>
      <c r="I93" s="306" t="s">
        <v>44</v>
      </c>
      <c r="J93" s="307" t="s">
        <v>44</v>
      </c>
      <c r="K93" s="306" t="s">
        <v>44</v>
      </c>
      <c r="L93" s="310" t="s">
        <v>44</v>
      </c>
      <c r="M93" s="311" t="s">
        <v>44</v>
      </c>
      <c r="N93" s="305" t="s">
        <v>44</v>
      </c>
      <c r="O93" s="306" t="s">
        <v>44</v>
      </c>
      <c r="P93" s="307" t="s">
        <v>44</v>
      </c>
      <c r="Q93" s="306" t="s">
        <v>44</v>
      </c>
      <c r="R93" s="310" t="s">
        <v>44</v>
      </c>
      <c r="S93" s="311" t="s">
        <v>44</v>
      </c>
    </row>
    <row r="94" spans="1:161" ht="15" thickBot="1" x14ac:dyDescent="0.4">
      <c r="A94" s="115"/>
      <c r="B94" s="116"/>
      <c r="C94" s="117"/>
      <c r="D94" s="118"/>
      <c r="E94" s="119"/>
      <c r="F94" s="120"/>
      <c r="G94" s="121"/>
      <c r="H94" s="116"/>
      <c r="I94" s="117"/>
      <c r="J94" s="118"/>
      <c r="K94" s="119"/>
      <c r="L94" s="120"/>
      <c r="M94" s="121"/>
      <c r="N94" s="116"/>
      <c r="O94" s="117"/>
      <c r="P94" s="118"/>
      <c r="Q94" s="119"/>
      <c r="R94" s="120"/>
      <c r="S94" s="121"/>
    </row>
    <row r="95" spans="1:161" ht="16.5" x14ac:dyDescent="0.35">
      <c r="A95" s="231" t="s">
        <v>92</v>
      </c>
    </row>
    <row r="97" spans="1:1" x14ac:dyDescent="0.35">
      <c r="A97" t="s">
        <v>154</v>
      </c>
    </row>
  </sheetData>
  <mergeCells count="46">
    <mergeCell ref="A66:M66"/>
    <mergeCell ref="B67:G67"/>
    <mergeCell ref="H67:M67"/>
    <mergeCell ref="A86:M86"/>
    <mergeCell ref="A89:M89"/>
    <mergeCell ref="B68:C68"/>
    <mergeCell ref="D68:E68"/>
    <mergeCell ref="F68:G68"/>
    <mergeCell ref="H68:I68"/>
    <mergeCell ref="J68:K68"/>
    <mergeCell ref="L68:M68"/>
    <mergeCell ref="F41:G41"/>
    <mergeCell ref="H41:I41"/>
    <mergeCell ref="J41:K41"/>
    <mergeCell ref="A55:M55"/>
    <mergeCell ref="A58:M58"/>
    <mergeCell ref="A1:M1"/>
    <mergeCell ref="B2:G2"/>
    <mergeCell ref="H2:M2"/>
    <mergeCell ref="B3:C3"/>
    <mergeCell ref="D3:E3"/>
    <mergeCell ref="F3:G3"/>
    <mergeCell ref="H3:I3"/>
    <mergeCell ref="J3:K3"/>
    <mergeCell ref="L3:M3"/>
    <mergeCell ref="N2:S2"/>
    <mergeCell ref="N3:O3"/>
    <mergeCell ref="P3:Q3"/>
    <mergeCell ref="R3:S3"/>
    <mergeCell ref="N40:S40"/>
    <mergeCell ref="A25:M25"/>
    <mergeCell ref="N25:S25"/>
    <mergeCell ref="N68:O68"/>
    <mergeCell ref="P68:Q68"/>
    <mergeCell ref="R68:S68"/>
    <mergeCell ref="N41:O41"/>
    <mergeCell ref="P41:Q41"/>
    <mergeCell ref="R41:S41"/>
    <mergeCell ref="N67:S67"/>
    <mergeCell ref="A28:M28"/>
    <mergeCell ref="A39:M39"/>
    <mergeCell ref="B40:G40"/>
    <mergeCell ref="H40:M40"/>
    <mergeCell ref="L41:M41"/>
    <mergeCell ref="B41:C41"/>
    <mergeCell ref="D41:E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E94"/>
  <sheetViews>
    <sheetView zoomScale="60" zoomScaleNormal="60" workbookViewId="0">
      <selection activeCell="C98" sqref="C98"/>
    </sheetView>
  </sheetViews>
  <sheetFormatPr defaultRowHeight="14.5" x14ac:dyDescent="0.35"/>
  <cols>
    <col min="1" max="1" width="30.81640625" customWidth="1"/>
    <col min="2" max="2" width="12.1796875" bestFit="1" customWidth="1"/>
    <col min="3" max="3" width="11.54296875" bestFit="1" customWidth="1"/>
    <col min="4" max="4" width="12.1796875" bestFit="1" customWidth="1"/>
    <col min="5" max="5" width="11.54296875" bestFit="1" customWidth="1"/>
    <col min="6" max="6" width="12.1796875" bestFit="1" customWidth="1"/>
    <col min="7" max="7" width="13.1796875" bestFit="1" customWidth="1"/>
    <col min="8" max="8" width="12.1796875" bestFit="1" customWidth="1"/>
    <col min="9" max="9" width="11.54296875" bestFit="1" customWidth="1"/>
    <col min="10" max="10" width="12.1796875" bestFit="1" customWidth="1"/>
    <col min="11" max="11" width="11.54296875" bestFit="1" customWidth="1"/>
    <col min="12" max="12" width="13.1796875" bestFit="1" customWidth="1"/>
    <col min="13" max="13" width="11.54296875" bestFit="1" customWidth="1"/>
    <col min="14" max="14" width="12.1796875" bestFit="1" customWidth="1"/>
    <col min="15" max="15" width="11.54296875" bestFit="1" customWidth="1"/>
    <col min="16" max="16" width="12.1796875" bestFit="1" customWidth="1"/>
    <col min="17" max="17" width="11.54296875" bestFit="1" customWidth="1"/>
    <col min="18" max="19" width="13.1796875" bestFit="1" customWidth="1"/>
  </cols>
  <sheetData>
    <row r="1" spans="1:161" s="5" customFormat="1" ht="15" thickBot="1" x14ac:dyDescent="0.4">
      <c r="A1" s="416" t="s">
        <v>93</v>
      </c>
      <c r="B1" s="417"/>
      <c r="C1" s="417"/>
      <c r="D1" s="417"/>
      <c r="E1" s="417"/>
      <c r="F1" s="417"/>
      <c r="G1" s="417"/>
      <c r="H1" s="417"/>
      <c r="I1" s="417"/>
      <c r="J1" s="417"/>
      <c r="K1" s="417"/>
      <c r="L1" s="417"/>
      <c r="M1" s="417"/>
      <c r="N1" s="218"/>
      <c r="O1" s="218"/>
      <c r="P1" s="218"/>
      <c r="Q1" s="218"/>
      <c r="R1" s="218"/>
      <c r="S1" s="218"/>
      <c r="T1" s="30"/>
      <c r="U1" s="30">
        <v>10</v>
      </c>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row>
    <row r="2" spans="1:161" s="1" customFormat="1" x14ac:dyDescent="0.35">
      <c r="A2" s="10" t="s">
        <v>32</v>
      </c>
      <c r="B2" s="409" t="s">
        <v>33</v>
      </c>
      <c r="C2" s="410"/>
      <c r="D2" s="410"/>
      <c r="E2" s="410"/>
      <c r="F2" s="410"/>
      <c r="G2" s="411"/>
      <c r="H2" s="409" t="s">
        <v>34</v>
      </c>
      <c r="I2" s="410"/>
      <c r="J2" s="410"/>
      <c r="K2" s="410"/>
      <c r="L2" s="410"/>
      <c r="M2" s="411"/>
      <c r="N2" s="409" t="s">
        <v>35</v>
      </c>
      <c r="O2" s="410"/>
      <c r="P2" s="410"/>
      <c r="Q2" s="410"/>
      <c r="R2" s="410"/>
      <c r="S2" s="411"/>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row>
    <row r="3" spans="1:161" s="2" customFormat="1" x14ac:dyDescent="0.35">
      <c r="A3" s="11"/>
      <c r="B3" s="402" t="s">
        <v>36</v>
      </c>
      <c r="C3" s="400"/>
      <c r="D3" s="400" t="s">
        <v>11</v>
      </c>
      <c r="E3" s="400"/>
      <c r="F3" s="400" t="s">
        <v>37</v>
      </c>
      <c r="G3" s="401"/>
      <c r="H3" s="402" t="s">
        <v>36</v>
      </c>
      <c r="I3" s="400"/>
      <c r="J3" s="400" t="s">
        <v>11</v>
      </c>
      <c r="K3" s="400"/>
      <c r="L3" s="400" t="s">
        <v>37</v>
      </c>
      <c r="M3" s="401"/>
      <c r="N3" s="402" t="s">
        <v>36</v>
      </c>
      <c r="O3" s="400"/>
      <c r="P3" s="400" t="s">
        <v>11</v>
      </c>
      <c r="Q3" s="400"/>
      <c r="R3" s="400" t="s">
        <v>37</v>
      </c>
      <c r="S3" s="40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row>
    <row r="4" spans="1:161" s="2" customFormat="1" x14ac:dyDescent="0.35">
      <c r="A4" s="37" t="s">
        <v>74</v>
      </c>
      <c r="B4" s="25" t="s">
        <v>39</v>
      </c>
      <c r="C4" s="32" t="s">
        <v>19</v>
      </c>
      <c r="D4" s="23" t="s">
        <v>39</v>
      </c>
      <c r="E4" s="21" t="s">
        <v>19</v>
      </c>
      <c r="F4" s="27" t="s">
        <v>39</v>
      </c>
      <c r="G4" s="28" t="s">
        <v>19</v>
      </c>
      <c r="H4" s="25" t="s">
        <v>39</v>
      </c>
      <c r="I4" s="26" t="s">
        <v>19</v>
      </c>
      <c r="J4" s="22" t="s">
        <v>39</v>
      </c>
      <c r="K4" s="21" t="s">
        <v>19</v>
      </c>
      <c r="L4" s="27" t="s">
        <v>39</v>
      </c>
      <c r="M4" s="28" t="s">
        <v>19</v>
      </c>
      <c r="N4" s="25" t="s">
        <v>39</v>
      </c>
      <c r="O4" s="26" t="s">
        <v>19</v>
      </c>
      <c r="P4" s="22" t="s">
        <v>39</v>
      </c>
      <c r="Q4" s="21" t="s">
        <v>19</v>
      </c>
      <c r="R4" s="27" t="s">
        <v>39</v>
      </c>
      <c r="S4" s="28" t="s">
        <v>19</v>
      </c>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row>
    <row r="5" spans="1:161" s="4" customFormat="1" x14ac:dyDescent="0.35">
      <c r="A5" s="33" t="s">
        <v>40</v>
      </c>
      <c r="B5" s="33"/>
      <c r="C5" s="34"/>
      <c r="D5" s="34"/>
      <c r="E5" s="34"/>
      <c r="F5" s="34"/>
      <c r="G5" s="35"/>
      <c r="H5" s="33"/>
      <c r="I5" s="34"/>
      <c r="J5" s="34"/>
      <c r="K5" s="34"/>
      <c r="L5" s="34"/>
      <c r="M5" s="35"/>
      <c r="N5" s="33"/>
      <c r="O5" s="34"/>
      <c r="P5" s="34"/>
      <c r="Q5" s="34"/>
      <c r="R5" s="34"/>
      <c r="S5" s="35"/>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row>
    <row r="6" spans="1:161" x14ac:dyDescent="0.35">
      <c r="A6" s="12" t="s">
        <v>41</v>
      </c>
      <c r="B6" s="13" t="s">
        <v>94</v>
      </c>
      <c r="C6" s="14"/>
      <c r="D6" s="15" t="s">
        <v>95</v>
      </c>
      <c r="E6" s="14"/>
      <c r="F6" s="6"/>
      <c r="G6" s="8"/>
      <c r="H6" s="13"/>
      <c r="I6" s="14"/>
      <c r="J6" s="15"/>
      <c r="K6" s="14"/>
      <c r="L6" s="6"/>
      <c r="M6" s="8"/>
      <c r="N6" s="13"/>
      <c r="O6" s="14"/>
      <c r="P6" s="15"/>
      <c r="Q6" s="14"/>
      <c r="R6" s="6"/>
      <c r="S6" s="8"/>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row>
    <row r="7" spans="1:161" x14ac:dyDescent="0.35">
      <c r="A7" s="12" t="s">
        <v>43</v>
      </c>
      <c r="B7" s="276" t="s">
        <v>44</v>
      </c>
      <c r="C7" s="277" t="s">
        <v>44</v>
      </c>
      <c r="D7" s="278" t="s">
        <v>44</v>
      </c>
      <c r="E7" s="277" t="s">
        <v>44</v>
      </c>
      <c r="F7" s="233">
        <v>47.929000000000002</v>
      </c>
      <c r="G7" s="153">
        <v>0</v>
      </c>
      <c r="H7" s="276" t="s">
        <v>44</v>
      </c>
      <c r="I7" s="277" t="s">
        <v>44</v>
      </c>
      <c r="J7" s="278" t="s">
        <v>44</v>
      </c>
      <c r="K7" s="277" t="s">
        <v>44</v>
      </c>
      <c r="L7" s="233">
        <v>17.133000000000003</v>
      </c>
      <c r="M7" s="153">
        <v>0</v>
      </c>
      <c r="N7" s="276" t="s">
        <v>44</v>
      </c>
      <c r="O7" s="277" t="s">
        <v>44</v>
      </c>
      <c r="P7" s="278" t="s">
        <v>44</v>
      </c>
      <c r="Q7" s="277" t="s">
        <v>44</v>
      </c>
      <c r="R7" s="233">
        <v>62.340999999999994</v>
      </c>
      <c r="S7" s="153">
        <v>0</v>
      </c>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row>
    <row r="8" spans="1:161" x14ac:dyDescent="0.35">
      <c r="A8" s="12" t="s">
        <v>45</v>
      </c>
      <c r="B8" s="276" t="s">
        <v>44</v>
      </c>
      <c r="C8" s="277" t="s">
        <v>44</v>
      </c>
      <c r="D8" s="278" t="s">
        <v>44</v>
      </c>
      <c r="E8" s="277" t="s">
        <v>44</v>
      </c>
      <c r="F8" s="233">
        <v>47.745999999999995</v>
      </c>
      <c r="G8" s="153">
        <v>0</v>
      </c>
      <c r="H8" s="276" t="s">
        <v>44</v>
      </c>
      <c r="I8" s="277" t="s">
        <v>44</v>
      </c>
      <c r="J8" s="278" t="s">
        <v>44</v>
      </c>
      <c r="K8" s="277" t="s">
        <v>44</v>
      </c>
      <c r="L8" s="233">
        <v>18.832000000000001</v>
      </c>
      <c r="M8" s="153">
        <v>0</v>
      </c>
      <c r="N8" s="276" t="s">
        <v>44</v>
      </c>
      <c r="O8" s="277" t="s">
        <v>44</v>
      </c>
      <c r="P8" s="278" t="s">
        <v>44</v>
      </c>
      <c r="Q8" s="277" t="s">
        <v>44</v>
      </c>
      <c r="R8" s="233">
        <v>70.025999999999996</v>
      </c>
      <c r="S8" s="153">
        <v>0</v>
      </c>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row>
    <row r="9" spans="1:161" x14ac:dyDescent="0.35">
      <c r="A9" s="12" t="s">
        <v>46</v>
      </c>
      <c r="B9" s="276" t="s">
        <v>44</v>
      </c>
      <c r="C9" s="277" t="s">
        <v>44</v>
      </c>
      <c r="D9" s="278" t="s">
        <v>44</v>
      </c>
      <c r="E9" s="277" t="s">
        <v>44</v>
      </c>
      <c r="F9" s="233">
        <v>41.301000000000002</v>
      </c>
      <c r="G9" s="153">
        <v>0</v>
      </c>
      <c r="H9" s="276" t="s">
        <v>44</v>
      </c>
      <c r="I9" s="277" t="s">
        <v>44</v>
      </c>
      <c r="J9" s="278" t="s">
        <v>44</v>
      </c>
      <c r="K9" s="277" t="s">
        <v>44</v>
      </c>
      <c r="L9" s="341" t="s">
        <v>47</v>
      </c>
      <c r="M9" s="153">
        <v>0</v>
      </c>
      <c r="N9" s="276" t="s">
        <v>44</v>
      </c>
      <c r="O9" s="277" t="s">
        <v>44</v>
      </c>
      <c r="P9" s="278" t="s">
        <v>44</v>
      </c>
      <c r="Q9" s="277" t="s">
        <v>44</v>
      </c>
      <c r="R9" s="233">
        <v>42.660000000000004</v>
      </c>
      <c r="S9" s="153">
        <v>0</v>
      </c>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row>
    <row r="10" spans="1:161" x14ac:dyDescent="0.35">
      <c r="A10" s="12" t="s">
        <v>48</v>
      </c>
      <c r="B10" s="276" t="s">
        <v>44</v>
      </c>
      <c r="C10" s="277" t="s">
        <v>44</v>
      </c>
      <c r="D10" s="278" t="s">
        <v>44</v>
      </c>
      <c r="E10" s="277" t="s">
        <v>44</v>
      </c>
      <c r="F10" s="153">
        <v>0</v>
      </c>
      <c r="G10" s="153">
        <v>0</v>
      </c>
      <c r="H10" s="276" t="s">
        <v>44</v>
      </c>
      <c r="I10" s="277" t="s">
        <v>44</v>
      </c>
      <c r="J10" s="278" t="s">
        <v>44</v>
      </c>
      <c r="K10" s="277" t="s">
        <v>44</v>
      </c>
      <c r="L10" s="153">
        <v>0</v>
      </c>
      <c r="M10" s="153">
        <v>0</v>
      </c>
      <c r="N10" s="276" t="s">
        <v>44</v>
      </c>
      <c r="O10" s="277" t="s">
        <v>44</v>
      </c>
      <c r="P10" s="278" t="s">
        <v>44</v>
      </c>
      <c r="Q10" s="277" t="s">
        <v>44</v>
      </c>
      <c r="R10" s="233">
        <v>87.997</v>
      </c>
      <c r="S10" s="153">
        <v>0</v>
      </c>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row>
    <row r="11" spans="1:161" x14ac:dyDescent="0.35">
      <c r="A11" s="12" t="s">
        <v>49</v>
      </c>
      <c r="B11" s="276" t="s">
        <v>44</v>
      </c>
      <c r="C11" s="277" t="s">
        <v>44</v>
      </c>
      <c r="D11" s="278" t="s">
        <v>44</v>
      </c>
      <c r="E11" s="277" t="s">
        <v>44</v>
      </c>
      <c r="F11" s="153">
        <v>0</v>
      </c>
      <c r="G11" s="153">
        <v>0</v>
      </c>
      <c r="H11" s="276" t="s">
        <v>44</v>
      </c>
      <c r="I11" s="277" t="s">
        <v>44</v>
      </c>
      <c r="J11" s="278" t="s">
        <v>44</v>
      </c>
      <c r="K11" s="277" t="s">
        <v>44</v>
      </c>
      <c r="L11" s="153">
        <v>0</v>
      </c>
      <c r="M11" s="153">
        <v>0</v>
      </c>
      <c r="N11" s="276" t="s">
        <v>44</v>
      </c>
      <c r="O11" s="277" t="s">
        <v>44</v>
      </c>
      <c r="P11" s="278" t="s">
        <v>44</v>
      </c>
      <c r="Q11" s="277" t="s">
        <v>44</v>
      </c>
      <c r="R11" s="233">
        <v>69.373000000000005</v>
      </c>
      <c r="S11" s="153">
        <v>0</v>
      </c>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row>
    <row r="12" spans="1:161" x14ac:dyDescent="0.35">
      <c r="A12" s="12" t="s">
        <v>50</v>
      </c>
      <c r="B12" s="276" t="s">
        <v>44</v>
      </c>
      <c r="C12" s="277" t="s">
        <v>44</v>
      </c>
      <c r="D12" s="278" t="s">
        <v>44</v>
      </c>
      <c r="E12" s="277" t="s">
        <v>44</v>
      </c>
      <c r="F12" s="153">
        <v>0</v>
      </c>
      <c r="G12" s="153">
        <v>0</v>
      </c>
      <c r="H12" s="276" t="s">
        <v>44</v>
      </c>
      <c r="I12" s="277" t="s">
        <v>44</v>
      </c>
      <c r="J12" s="278" t="s">
        <v>44</v>
      </c>
      <c r="K12" s="277" t="s">
        <v>44</v>
      </c>
      <c r="L12" s="153">
        <v>0</v>
      </c>
      <c r="M12" s="153">
        <v>0</v>
      </c>
      <c r="N12" s="276" t="s">
        <v>44</v>
      </c>
      <c r="O12" s="277" t="s">
        <v>44</v>
      </c>
      <c r="P12" s="278" t="s">
        <v>44</v>
      </c>
      <c r="Q12" s="277" t="s">
        <v>44</v>
      </c>
      <c r="R12" s="233">
        <v>78.710999999999999</v>
      </c>
      <c r="S12" s="153">
        <v>0</v>
      </c>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row>
    <row r="13" spans="1:161" x14ac:dyDescent="0.35">
      <c r="A13" s="12" t="s">
        <v>51</v>
      </c>
      <c r="B13" s="276" t="s">
        <v>44</v>
      </c>
      <c r="C13" s="277" t="s">
        <v>44</v>
      </c>
      <c r="D13" s="278" t="s">
        <v>44</v>
      </c>
      <c r="E13" s="277" t="s">
        <v>44</v>
      </c>
      <c r="F13" s="153">
        <v>0</v>
      </c>
      <c r="G13" s="153">
        <v>0</v>
      </c>
      <c r="H13" s="276" t="s">
        <v>44</v>
      </c>
      <c r="I13" s="277" t="s">
        <v>44</v>
      </c>
      <c r="J13" s="278" t="s">
        <v>44</v>
      </c>
      <c r="K13" s="277" t="s">
        <v>44</v>
      </c>
      <c r="L13" s="153">
        <v>0</v>
      </c>
      <c r="M13" s="153">
        <v>0</v>
      </c>
      <c r="N13" s="276" t="s">
        <v>44</v>
      </c>
      <c r="O13" s="277" t="s">
        <v>44</v>
      </c>
      <c r="P13" s="278" t="s">
        <v>44</v>
      </c>
      <c r="Q13" s="277" t="s">
        <v>44</v>
      </c>
      <c r="R13" s="233">
        <v>85.744</v>
      </c>
      <c r="S13" s="153">
        <v>0</v>
      </c>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row>
    <row r="14" spans="1:161" x14ac:dyDescent="0.35">
      <c r="A14" s="12" t="s">
        <v>52</v>
      </c>
      <c r="B14" s="276" t="s">
        <v>44</v>
      </c>
      <c r="C14" s="277" t="s">
        <v>44</v>
      </c>
      <c r="D14" s="278" t="s">
        <v>44</v>
      </c>
      <c r="E14" s="277" t="s">
        <v>44</v>
      </c>
      <c r="F14" s="153">
        <v>0</v>
      </c>
      <c r="G14" s="153">
        <v>0</v>
      </c>
      <c r="H14" s="276" t="s">
        <v>44</v>
      </c>
      <c r="I14" s="277" t="s">
        <v>44</v>
      </c>
      <c r="J14" s="278" t="s">
        <v>44</v>
      </c>
      <c r="K14" s="277" t="s">
        <v>44</v>
      </c>
      <c r="L14" s="153">
        <v>0</v>
      </c>
      <c r="M14" s="153">
        <v>0</v>
      </c>
      <c r="N14" s="276" t="s">
        <v>44</v>
      </c>
      <c r="O14" s="277" t="s">
        <v>44</v>
      </c>
      <c r="P14" s="278" t="s">
        <v>44</v>
      </c>
      <c r="Q14" s="277" t="s">
        <v>44</v>
      </c>
      <c r="R14" s="233">
        <v>77.694000000000003</v>
      </c>
      <c r="S14" s="153">
        <v>0</v>
      </c>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row>
    <row r="15" spans="1:161" x14ac:dyDescent="0.35">
      <c r="A15" s="12" t="s">
        <v>53</v>
      </c>
      <c r="B15" s="276" t="s">
        <v>44</v>
      </c>
      <c r="C15" s="277" t="s">
        <v>44</v>
      </c>
      <c r="D15" s="278" t="s">
        <v>44</v>
      </c>
      <c r="E15" s="277" t="s">
        <v>44</v>
      </c>
      <c r="F15" s="153">
        <v>0</v>
      </c>
      <c r="G15" s="153">
        <v>0</v>
      </c>
      <c r="H15" s="276" t="s">
        <v>44</v>
      </c>
      <c r="I15" s="277" t="s">
        <v>44</v>
      </c>
      <c r="J15" s="278" t="s">
        <v>44</v>
      </c>
      <c r="K15" s="277" t="s">
        <v>44</v>
      </c>
      <c r="L15" s="153">
        <v>0</v>
      </c>
      <c r="M15" s="153">
        <v>0</v>
      </c>
      <c r="N15" s="276" t="s">
        <v>44</v>
      </c>
      <c r="O15" s="277" t="s">
        <v>44</v>
      </c>
      <c r="P15" s="278" t="s">
        <v>44</v>
      </c>
      <c r="Q15" s="277" t="s">
        <v>44</v>
      </c>
      <c r="R15" s="233">
        <v>74.984000000000009</v>
      </c>
      <c r="S15" s="153">
        <v>0</v>
      </c>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row>
    <row r="16" spans="1:161" x14ac:dyDescent="0.35">
      <c r="A16" s="12" t="s">
        <v>54</v>
      </c>
      <c r="B16" s="13"/>
      <c r="C16" s="14"/>
      <c r="D16" s="15"/>
      <c r="E16" s="14"/>
      <c r="F16" s="6"/>
      <c r="G16" s="8"/>
      <c r="H16" s="13"/>
      <c r="I16" s="14"/>
      <c r="J16" s="15"/>
      <c r="K16" s="14"/>
      <c r="L16" s="6"/>
      <c r="M16" s="8"/>
      <c r="N16" s="13"/>
      <c r="O16" s="14"/>
      <c r="P16" s="15"/>
      <c r="Q16" s="14"/>
      <c r="R16" s="15"/>
      <c r="S16" s="8"/>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row>
    <row r="17" spans="1:161" ht="29" x14ac:dyDescent="0.35">
      <c r="A17" s="36" t="s">
        <v>55</v>
      </c>
      <c r="B17" s="276" t="s">
        <v>44</v>
      </c>
      <c r="C17" s="277" t="s">
        <v>44</v>
      </c>
      <c r="D17" s="278" t="s">
        <v>44</v>
      </c>
      <c r="E17" s="277" t="s">
        <v>44</v>
      </c>
      <c r="F17" s="225">
        <f>SUM(F7:F16)</f>
        <v>136.976</v>
      </c>
      <c r="G17" s="8">
        <v>0</v>
      </c>
      <c r="H17" s="276" t="s">
        <v>44</v>
      </c>
      <c r="I17" s="277" t="s">
        <v>44</v>
      </c>
      <c r="J17" s="278" t="s">
        <v>44</v>
      </c>
      <c r="K17" s="277" t="s">
        <v>44</v>
      </c>
      <c r="L17" s="225">
        <f>SUM(L7:L16)</f>
        <v>35.965000000000003</v>
      </c>
      <c r="M17" s="8">
        <v>0</v>
      </c>
      <c r="N17" s="276" t="s">
        <v>44</v>
      </c>
      <c r="O17" s="277" t="s">
        <v>44</v>
      </c>
      <c r="P17" s="278" t="s">
        <v>44</v>
      </c>
      <c r="Q17" s="277" t="s">
        <v>44</v>
      </c>
      <c r="R17" s="225">
        <f>SUM(R7:R16)</f>
        <v>649.53</v>
      </c>
      <c r="S17" s="390">
        <v>0</v>
      </c>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row>
    <row r="18" spans="1:161" s="3" customFormat="1" x14ac:dyDescent="0.35">
      <c r="A18" s="33" t="s">
        <v>56</v>
      </c>
      <c r="B18" s="33"/>
      <c r="C18" s="34"/>
      <c r="D18" s="34"/>
      <c r="E18" s="34"/>
      <c r="F18" s="34"/>
      <c r="G18" s="35"/>
      <c r="H18" s="33"/>
      <c r="I18" s="34"/>
      <c r="J18" s="34"/>
      <c r="K18" s="34"/>
      <c r="L18" s="34"/>
      <c r="M18" s="35"/>
      <c r="N18" s="33"/>
      <c r="O18" s="34"/>
      <c r="P18" s="34"/>
      <c r="Q18" s="34"/>
      <c r="R18" s="34"/>
      <c r="S18" s="35"/>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row>
    <row r="19" spans="1:161" x14ac:dyDescent="0.35">
      <c r="A19" s="12" t="s">
        <v>57</v>
      </c>
      <c r="B19" s="7"/>
      <c r="C19" s="14"/>
      <c r="D19" s="15"/>
      <c r="E19" s="14"/>
      <c r="F19" s="6"/>
      <c r="G19" s="8"/>
      <c r="H19" s="7"/>
      <c r="I19" s="14"/>
      <c r="J19" s="15"/>
      <c r="K19" s="14"/>
      <c r="L19" s="6"/>
      <c r="M19" s="8"/>
      <c r="N19" s="7"/>
      <c r="O19" s="14"/>
      <c r="P19" s="15"/>
      <c r="Q19" s="14"/>
      <c r="R19" s="6"/>
      <c r="S19" s="8"/>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row>
    <row r="20" spans="1:161" x14ac:dyDescent="0.35">
      <c r="A20" s="12" t="s">
        <v>58</v>
      </c>
      <c r="B20" s="240" t="s">
        <v>44</v>
      </c>
      <c r="C20" s="238" t="s">
        <v>44</v>
      </c>
      <c r="D20" s="239" t="s">
        <v>44</v>
      </c>
      <c r="E20" s="238" t="s">
        <v>44</v>
      </c>
      <c r="F20" s="279" t="s">
        <v>44</v>
      </c>
      <c r="G20" s="280" t="s">
        <v>44</v>
      </c>
      <c r="H20" s="240" t="s">
        <v>44</v>
      </c>
      <c r="I20" s="238" t="s">
        <v>44</v>
      </c>
      <c r="J20" s="239" t="s">
        <v>44</v>
      </c>
      <c r="K20" s="238" t="s">
        <v>44</v>
      </c>
      <c r="L20" s="279" t="s">
        <v>44</v>
      </c>
      <c r="M20" s="280" t="s">
        <v>44</v>
      </c>
      <c r="N20" s="240" t="s">
        <v>44</v>
      </c>
      <c r="O20" s="238" t="s">
        <v>44</v>
      </c>
      <c r="P20" s="239" t="s">
        <v>44</v>
      </c>
      <c r="Q20" s="238" t="s">
        <v>44</v>
      </c>
      <c r="R20" s="279" t="s">
        <v>44</v>
      </c>
      <c r="S20" s="280" t="s">
        <v>44</v>
      </c>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row>
    <row r="21" spans="1:161" x14ac:dyDescent="0.35">
      <c r="A21" s="12" t="s">
        <v>59</v>
      </c>
      <c r="B21" s="240" t="s">
        <v>44</v>
      </c>
      <c r="C21" s="238" t="s">
        <v>44</v>
      </c>
      <c r="D21" s="239" t="s">
        <v>44</v>
      </c>
      <c r="E21" s="238" t="s">
        <v>44</v>
      </c>
      <c r="F21" s="279" t="s">
        <v>44</v>
      </c>
      <c r="G21" s="280" t="s">
        <v>44</v>
      </c>
      <c r="H21" s="240" t="s">
        <v>44</v>
      </c>
      <c r="I21" s="238" t="s">
        <v>44</v>
      </c>
      <c r="J21" s="239" t="s">
        <v>44</v>
      </c>
      <c r="K21" s="238" t="s">
        <v>44</v>
      </c>
      <c r="L21" s="279" t="s">
        <v>44</v>
      </c>
      <c r="M21" s="280" t="s">
        <v>44</v>
      </c>
      <c r="N21" s="240" t="s">
        <v>44</v>
      </c>
      <c r="O21" s="238" t="s">
        <v>44</v>
      </c>
      <c r="P21" s="239" t="s">
        <v>44</v>
      </c>
      <c r="Q21" s="238" t="s">
        <v>44</v>
      </c>
      <c r="R21" s="279" t="s">
        <v>44</v>
      </c>
      <c r="S21" s="280" t="s">
        <v>44</v>
      </c>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row>
    <row r="22" spans="1:161" x14ac:dyDescent="0.35">
      <c r="A22" s="12" t="s">
        <v>60</v>
      </c>
      <c r="B22" s="240"/>
      <c r="C22" s="238"/>
      <c r="D22" s="239"/>
      <c r="E22" s="238"/>
      <c r="F22" s="279"/>
      <c r="G22" s="280"/>
      <c r="H22" s="240"/>
      <c r="I22" s="238"/>
      <c r="J22" s="239"/>
      <c r="K22" s="238"/>
      <c r="L22" s="279"/>
      <c r="M22" s="280"/>
      <c r="N22" s="240"/>
      <c r="O22" s="238"/>
      <c r="P22" s="239"/>
      <c r="Q22" s="238"/>
      <c r="R22" s="279"/>
      <c r="S22" s="280"/>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row>
    <row r="23" spans="1:161" ht="29.5" thickBot="1" x14ac:dyDescent="0.4">
      <c r="A23" s="58" t="s">
        <v>55</v>
      </c>
      <c r="B23" s="281" t="s">
        <v>44</v>
      </c>
      <c r="C23" s="282" t="s">
        <v>44</v>
      </c>
      <c r="D23" s="283" t="s">
        <v>44</v>
      </c>
      <c r="E23" s="282" t="s">
        <v>44</v>
      </c>
      <c r="F23" s="284" t="s">
        <v>44</v>
      </c>
      <c r="G23" s="285" t="s">
        <v>44</v>
      </c>
      <c r="H23" s="281" t="s">
        <v>44</v>
      </c>
      <c r="I23" s="282" t="s">
        <v>44</v>
      </c>
      <c r="J23" s="283" t="s">
        <v>44</v>
      </c>
      <c r="K23" s="282" t="s">
        <v>44</v>
      </c>
      <c r="L23" s="284" t="s">
        <v>44</v>
      </c>
      <c r="M23" s="285" t="s">
        <v>44</v>
      </c>
      <c r="N23" s="281" t="s">
        <v>44</v>
      </c>
      <c r="O23" s="282" t="s">
        <v>44</v>
      </c>
      <c r="P23" s="283" t="s">
        <v>44</v>
      </c>
      <c r="Q23" s="282" t="s">
        <v>44</v>
      </c>
      <c r="R23" s="284" t="s">
        <v>44</v>
      </c>
      <c r="S23" s="285" t="s">
        <v>44</v>
      </c>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row>
    <row r="24" spans="1:161" x14ac:dyDescent="0.35">
      <c r="A24" s="391" t="s">
        <v>61</v>
      </c>
      <c r="B24" s="392"/>
      <c r="C24" s="392"/>
      <c r="D24" s="392"/>
      <c r="E24" s="392"/>
      <c r="F24" s="392"/>
      <c r="G24" s="392"/>
      <c r="H24" s="392"/>
      <c r="I24" s="392"/>
      <c r="J24" s="392"/>
      <c r="K24" s="392"/>
      <c r="L24" s="392"/>
      <c r="M24" s="392"/>
      <c r="N24" s="222"/>
      <c r="O24" s="223"/>
      <c r="P24" s="223"/>
      <c r="Q24" s="223"/>
      <c r="R24" s="223"/>
      <c r="S24" s="224"/>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row>
    <row r="25" spans="1:161" ht="18.75" customHeight="1" x14ac:dyDescent="0.35">
      <c r="A25" s="64" t="s">
        <v>62</v>
      </c>
      <c r="B25" s="250" t="s">
        <v>44</v>
      </c>
      <c r="C25" s="251" t="s">
        <v>44</v>
      </c>
      <c r="D25" s="252" t="s">
        <v>44</v>
      </c>
      <c r="E25" s="251" t="s">
        <v>44</v>
      </c>
      <c r="F25" s="253" t="s">
        <v>44</v>
      </c>
      <c r="G25" s="254" t="s">
        <v>44</v>
      </c>
      <c r="H25" s="250" t="s">
        <v>44</v>
      </c>
      <c r="I25" s="251" t="s">
        <v>44</v>
      </c>
      <c r="J25" s="252" t="s">
        <v>44</v>
      </c>
      <c r="K25" s="251" t="s">
        <v>44</v>
      </c>
      <c r="L25" s="253" t="s">
        <v>44</v>
      </c>
      <c r="M25" s="269" t="s">
        <v>44</v>
      </c>
      <c r="N25" s="250" t="s">
        <v>44</v>
      </c>
      <c r="O25" s="251" t="s">
        <v>44</v>
      </c>
      <c r="P25" s="252" t="s">
        <v>44</v>
      </c>
      <c r="Q25" s="251" t="s">
        <v>44</v>
      </c>
      <c r="R25" s="253" t="s">
        <v>44</v>
      </c>
      <c r="S25" s="269" t="s">
        <v>44</v>
      </c>
    </row>
    <row r="26" spans="1:161" ht="18.75" customHeight="1" thickBot="1" x14ac:dyDescent="0.4">
      <c r="A26" s="65"/>
      <c r="B26" s="66"/>
      <c r="C26" s="67"/>
      <c r="D26" s="68"/>
      <c r="E26" s="67"/>
      <c r="F26" s="69"/>
      <c r="G26" s="70"/>
      <c r="H26" s="66"/>
      <c r="I26" s="67"/>
      <c r="J26" s="68"/>
      <c r="K26" s="67"/>
      <c r="L26" s="69"/>
      <c r="M26" s="71"/>
      <c r="N26" s="66"/>
      <c r="O26" s="67"/>
      <c r="P26" s="68"/>
      <c r="Q26" s="67"/>
      <c r="R26" s="69"/>
      <c r="S26" s="71"/>
    </row>
    <row r="27" spans="1:161" x14ac:dyDescent="0.35">
      <c r="A27" s="413" t="s">
        <v>27</v>
      </c>
      <c r="B27" s="414"/>
      <c r="C27" s="414"/>
      <c r="D27" s="414"/>
      <c r="E27" s="414"/>
      <c r="F27" s="414"/>
      <c r="G27" s="414"/>
      <c r="H27" s="414"/>
      <c r="I27" s="414"/>
      <c r="J27" s="414"/>
      <c r="K27" s="414"/>
      <c r="L27" s="414"/>
      <c r="M27" s="415"/>
      <c r="N27" s="219"/>
      <c r="O27" s="219"/>
      <c r="P27" s="219"/>
      <c r="Q27" s="219"/>
      <c r="R27" s="219"/>
      <c r="S27" s="21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29"/>
      <c r="ER27" s="29"/>
      <c r="ES27" s="29"/>
      <c r="ET27" s="29"/>
      <c r="EU27" s="29"/>
      <c r="EV27" s="29"/>
      <c r="EW27" s="29"/>
      <c r="EX27" s="29"/>
      <c r="EY27" s="29"/>
      <c r="EZ27" s="29"/>
      <c r="FA27" s="29"/>
      <c r="FB27" s="29"/>
      <c r="FC27" s="29"/>
      <c r="FD27" s="29"/>
      <c r="FE27" s="29"/>
    </row>
    <row r="28" spans="1:161" ht="29" x14ac:dyDescent="0.35">
      <c r="A28" s="38" t="s">
        <v>81</v>
      </c>
      <c r="B28" s="286" t="s">
        <v>44</v>
      </c>
      <c r="C28" s="287" t="s">
        <v>44</v>
      </c>
      <c r="D28" s="288" t="s">
        <v>44</v>
      </c>
      <c r="E28" s="287" t="s">
        <v>44</v>
      </c>
      <c r="F28" s="289" t="s">
        <v>44</v>
      </c>
      <c r="G28" s="290" t="s">
        <v>44</v>
      </c>
      <c r="H28" s="286" t="s">
        <v>44</v>
      </c>
      <c r="I28" s="287" t="s">
        <v>44</v>
      </c>
      <c r="J28" s="288" t="s">
        <v>44</v>
      </c>
      <c r="K28" s="287" t="s">
        <v>44</v>
      </c>
      <c r="L28" s="289" t="s">
        <v>44</v>
      </c>
      <c r="M28" s="290" t="s">
        <v>44</v>
      </c>
      <c r="N28" s="286" t="s">
        <v>44</v>
      </c>
      <c r="O28" s="287" t="s">
        <v>44</v>
      </c>
      <c r="P28" s="288" t="s">
        <v>44</v>
      </c>
      <c r="Q28" s="287" t="s">
        <v>44</v>
      </c>
      <c r="R28" s="289" t="s">
        <v>44</v>
      </c>
      <c r="S28" s="290" t="s">
        <v>44</v>
      </c>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29"/>
      <c r="EY28" s="29"/>
      <c r="EZ28" s="29"/>
      <c r="FA28" s="29"/>
      <c r="FB28" s="29"/>
      <c r="FC28" s="29"/>
      <c r="FD28" s="29"/>
      <c r="FE28" s="29"/>
    </row>
    <row r="29" spans="1:161" ht="29" x14ac:dyDescent="0.35">
      <c r="A29" s="38" t="s">
        <v>82</v>
      </c>
      <c r="B29" s="291" t="s">
        <v>44</v>
      </c>
      <c r="C29" s="292" t="s">
        <v>44</v>
      </c>
      <c r="D29" s="293" t="s">
        <v>44</v>
      </c>
      <c r="E29" s="292" t="s">
        <v>44</v>
      </c>
      <c r="F29" s="294" t="s">
        <v>44</v>
      </c>
      <c r="G29" s="295" t="s">
        <v>44</v>
      </c>
      <c r="H29" s="291" t="s">
        <v>44</v>
      </c>
      <c r="I29" s="292" t="s">
        <v>44</v>
      </c>
      <c r="J29" s="293" t="s">
        <v>44</v>
      </c>
      <c r="K29" s="292" t="s">
        <v>44</v>
      </c>
      <c r="L29" s="294" t="s">
        <v>44</v>
      </c>
      <c r="M29" s="295" t="s">
        <v>44</v>
      </c>
      <c r="N29" s="291" t="s">
        <v>44</v>
      </c>
      <c r="O29" s="292" t="s">
        <v>44</v>
      </c>
      <c r="P29" s="293" t="s">
        <v>44</v>
      </c>
      <c r="Q29" s="292" t="s">
        <v>44</v>
      </c>
      <c r="R29" s="294" t="s">
        <v>44</v>
      </c>
      <c r="S29" s="295" t="s">
        <v>44</v>
      </c>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row>
    <row r="30" spans="1:161" ht="29" x14ac:dyDescent="0.35">
      <c r="A30" s="60" t="s">
        <v>96</v>
      </c>
      <c r="B30" s="296" t="s">
        <v>44</v>
      </c>
      <c r="C30" s="297" t="s">
        <v>44</v>
      </c>
      <c r="D30" s="298" t="s">
        <v>44</v>
      </c>
      <c r="E30" s="297" t="s">
        <v>44</v>
      </c>
      <c r="F30" s="299" t="s">
        <v>44</v>
      </c>
      <c r="G30" s="300" t="s">
        <v>44</v>
      </c>
      <c r="H30" s="296" t="s">
        <v>44</v>
      </c>
      <c r="I30" s="297" t="s">
        <v>44</v>
      </c>
      <c r="J30" s="298" t="s">
        <v>44</v>
      </c>
      <c r="K30" s="297" t="s">
        <v>44</v>
      </c>
      <c r="L30" s="299" t="s">
        <v>44</v>
      </c>
      <c r="M30" s="300" t="s">
        <v>44</v>
      </c>
      <c r="N30" s="296" t="s">
        <v>44</v>
      </c>
      <c r="O30" s="297" t="s">
        <v>44</v>
      </c>
      <c r="P30" s="298" t="s">
        <v>44</v>
      </c>
      <c r="Q30" s="297" t="s">
        <v>44</v>
      </c>
      <c r="R30" s="299" t="s">
        <v>44</v>
      </c>
      <c r="S30" s="300" t="s">
        <v>44</v>
      </c>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row>
    <row r="31" spans="1:161" x14ac:dyDescent="0.35">
      <c r="A31" s="40" t="s">
        <v>66</v>
      </c>
      <c r="B31" s="41"/>
      <c r="C31" s="42"/>
      <c r="D31" s="43"/>
      <c r="E31" s="44"/>
      <c r="F31" s="45"/>
      <c r="G31" s="46"/>
      <c r="H31" s="41"/>
      <c r="I31" s="42"/>
      <c r="J31" s="43"/>
      <c r="K31" s="44"/>
      <c r="L31" s="45"/>
      <c r="M31" s="46"/>
      <c r="N31" s="41"/>
      <c r="O31" s="42"/>
      <c r="P31" s="43"/>
      <c r="Q31" s="44"/>
      <c r="R31" s="45"/>
      <c r="S31" s="46"/>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c r="EU31" s="29"/>
      <c r="EV31" s="29"/>
      <c r="EW31" s="29"/>
      <c r="EX31" s="29"/>
      <c r="EY31" s="29"/>
      <c r="EZ31" s="29"/>
      <c r="FA31" s="29"/>
      <c r="FB31" s="29"/>
      <c r="FC31" s="29"/>
      <c r="FD31" s="29"/>
      <c r="FE31" s="29"/>
    </row>
    <row r="32" spans="1:161" x14ac:dyDescent="0.35">
      <c r="A32" s="12" t="s">
        <v>67</v>
      </c>
      <c r="B32" s="276" t="s">
        <v>44</v>
      </c>
      <c r="C32" s="277" t="s">
        <v>44</v>
      </c>
      <c r="D32" s="278" t="s">
        <v>44</v>
      </c>
      <c r="E32" s="277" t="s">
        <v>44</v>
      </c>
      <c r="F32" s="376" t="s">
        <v>44</v>
      </c>
      <c r="G32" s="342" t="s">
        <v>47</v>
      </c>
      <c r="H32" s="276" t="s">
        <v>44</v>
      </c>
      <c r="I32" s="277" t="s">
        <v>44</v>
      </c>
      <c r="J32" s="278" t="s">
        <v>44</v>
      </c>
      <c r="K32" s="277" t="s">
        <v>44</v>
      </c>
      <c r="L32" s="376" t="s">
        <v>44</v>
      </c>
      <c r="M32" s="376" t="s">
        <v>44</v>
      </c>
      <c r="N32" s="276" t="s">
        <v>44</v>
      </c>
      <c r="O32" s="277" t="s">
        <v>44</v>
      </c>
      <c r="P32" s="278" t="s">
        <v>44</v>
      </c>
      <c r="Q32" s="277" t="s">
        <v>44</v>
      </c>
      <c r="R32" s="376" t="s">
        <v>44</v>
      </c>
      <c r="S32" s="342" t="s">
        <v>47</v>
      </c>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row>
    <row r="33" spans="1:161" x14ac:dyDescent="0.35">
      <c r="A33" s="12" t="s">
        <v>68</v>
      </c>
      <c r="B33" s="276" t="s">
        <v>44</v>
      </c>
      <c r="C33" s="277" t="s">
        <v>44</v>
      </c>
      <c r="D33" s="278" t="s">
        <v>44</v>
      </c>
      <c r="E33" s="277" t="s">
        <v>44</v>
      </c>
      <c r="F33" s="376" t="s">
        <v>44</v>
      </c>
      <c r="G33" s="342" t="s">
        <v>47</v>
      </c>
      <c r="H33" s="276" t="s">
        <v>44</v>
      </c>
      <c r="I33" s="277" t="s">
        <v>44</v>
      </c>
      <c r="J33" s="278" t="s">
        <v>44</v>
      </c>
      <c r="K33" s="277" t="s">
        <v>44</v>
      </c>
      <c r="L33" s="376" t="s">
        <v>44</v>
      </c>
      <c r="M33" s="376" t="s">
        <v>44</v>
      </c>
      <c r="N33" s="276" t="s">
        <v>44</v>
      </c>
      <c r="O33" s="277" t="s">
        <v>44</v>
      </c>
      <c r="P33" s="278" t="s">
        <v>44</v>
      </c>
      <c r="Q33" s="277" t="s">
        <v>44</v>
      </c>
      <c r="R33" s="376" t="s">
        <v>44</v>
      </c>
      <c r="S33" s="342" t="s">
        <v>47</v>
      </c>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row>
    <row r="34" spans="1:161" x14ac:dyDescent="0.35">
      <c r="A34" s="12" t="s">
        <v>69</v>
      </c>
      <c r="B34" s="276" t="s">
        <v>44</v>
      </c>
      <c r="C34" s="277" t="s">
        <v>44</v>
      </c>
      <c r="D34" s="278" t="s">
        <v>44</v>
      </c>
      <c r="E34" s="277" t="s">
        <v>44</v>
      </c>
      <c r="F34" s="376" t="s">
        <v>44</v>
      </c>
      <c r="G34" s="153">
        <v>0</v>
      </c>
      <c r="H34" s="276" t="s">
        <v>44</v>
      </c>
      <c r="I34" s="277" t="s">
        <v>44</v>
      </c>
      <c r="J34" s="278" t="s">
        <v>44</v>
      </c>
      <c r="K34" s="277" t="s">
        <v>44</v>
      </c>
      <c r="L34" s="376" t="s">
        <v>44</v>
      </c>
      <c r="M34" s="376" t="s">
        <v>44</v>
      </c>
      <c r="N34" s="276" t="s">
        <v>44</v>
      </c>
      <c r="O34" s="277" t="s">
        <v>44</v>
      </c>
      <c r="P34" s="278" t="s">
        <v>44</v>
      </c>
      <c r="Q34" s="277" t="s">
        <v>44</v>
      </c>
      <c r="R34" s="376" t="s">
        <v>44</v>
      </c>
      <c r="S34" s="342" t="s">
        <v>47</v>
      </c>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row>
    <row r="35" spans="1:161" x14ac:dyDescent="0.35">
      <c r="A35" s="12" t="s">
        <v>70</v>
      </c>
      <c r="B35" s="276" t="s">
        <v>44</v>
      </c>
      <c r="C35" s="277" t="s">
        <v>44</v>
      </c>
      <c r="D35" s="278" t="s">
        <v>44</v>
      </c>
      <c r="E35" s="277" t="s">
        <v>44</v>
      </c>
      <c r="F35" s="376" t="s">
        <v>44</v>
      </c>
      <c r="G35" s="153">
        <v>0</v>
      </c>
      <c r="H35" s="276" t="s">
        <v>44</v>
      </c>
      <c r="I35" s="277" t="s">
        <v>44</v>
      </c>
      <c r="J35" s="278" t="s">
        <v>44</v>
      </c>
      <c r="K35" s="277" t="s">
        <v>44</v>
      </c>
      <c r="L35" s="376" t="s">
        <v>44</v>
      </c>
      <c r="M35" s="376" t="s">
        <v>44</v>
      </c>
      <c r="N35" s="276" t="s">
        <v>44</v>
      </c>
      <c r="O35" s="277" t="s">
        <v>44</v>
      </c>
      <c r="P35" s="278" t="s">
        <v>44</v>
      </c>
      <c r="Q35" s="277" t="s">
        <v>44</v>
      </c>
      <c r="R35" s="376" t="s">
        <v>44</v>
      </c>
      <c r="S35" s="342" t="s">
        <v>47</v>
      </c>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row>
    <row r="36" spans="1:161" x14ac:dyDescent="0.35">
      <c r="A36" s="12" t="s">
        <v>71</v>
      </c>
      <c r="B36" s="276" t="s">
        <v>44</v>
      </c>
      <c r="C36" s="277" t="s">
        <v>44</v>
      </c>
      <c r="D36" s="278" t="s">
        <v>44</v>
      </c>
      <c r="E36" s="277" t="s">
        <v>44</v>
      </c>
      <c r="F36" s="376" t="s">
        <v>44</v>
      </c>
      <c r="G36" s="153">
        <v>0</v>
      </c>
      <c r="H36" s="276" t="s">
        <v>44</v>
      </c>
      <c r="I36" s="277" t="s">
        <v>44</v>
      </c>
      <c r="J36" s="278" t="s">
        <v>44</v>
      </c>
      <c r="K36" s="277" t="s">
        <v>44</v>
      </c>
      <c r="L36" s="376" t="s">
        <v>44</v>
      </c>
      <c r="M36" s="376" t="s">
        <v>44</v>
      </c>
      <c r="N36" s="276" t="s">
        <v>44</v>
      </c>
      <c r="O36" s="277" t="s">
        <v>44</v>
      </c>
      <c r="P36" s="278" t="s">
        <v>44</v>
      </c>
      <c r="Q36" s="277" t="s">
        <v>44</v>
      </c>
      <c r="R36" s="376" t="s">
        <v>44</v>
      </c>
      <c r="S36" s="342" t="s">
        <v>47</v>
      </c>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row>
    <row r="37" spans="1:161" x14ac:dyDescent="0.35">
      <c r="A37" s="55" t="s">
        <v>84</v>
      </c>
      <c r="B37" s="276" t="s">
        <v>44</v>
      </c>
      <c r="C37" s="277" t="s">
        <v>44</v>
      </c>
      <c r="D37" s="278" t="s">
        <v>44</v>
      </c>
      <c r="E37" s="277" t="s">
        <v>44</v>
      </c>
      <c r="F37" s="376" t="s">
        <v>44</v>
      </c>
      <c r="G37" s="354">
        <v>1598.3</v>
      </c>
      <c r="H37" s="276" t="s">
        <v>44</v>
      </c>
      <c r="I37" s="277" t="s">
        <v>44</v>
      </c>
      <c r="J37" s="278" t="s">
        <v>44</v>
      </c>
      <c r="K37" s="277" t="s">
        <v>44</v>
      </c>
      <c r="L37" s="376" t="s">
        <v>44</v>
      </c>
      <c r="M37" s="376" t="s">
        <v>44</v>
      </c>
      <c r="N37" s="276" t="s">
        <v>44</v>
      </c>
      <c r="O37" s="277" t="s">
        <v>44</v>
      </c>
      <c r="P37" s="278" t="s">
        <v>44</v>
      </c>
      <c r="Q37" s="277" t="s">
        <v>44</v>
      </c>
      <c r="R37" s="376" t="s">
        <v>44</v>
      </c>
      <c r="S37" s="354">
        <v>5522.7</v>
      </c>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row>
    <row r="38" spans="1:161" s="29" customFormat="1" ht="15" thickBot="1" x14ac:dyDescent="0.4">
      <c r="A38" s="421" t="s">
        <v>97</v>
      </c>
      <c r="B38" s="422"/>
      <c r="C38" s="422"/>
      <c r="D38" s="422"/>
      <c r="E38" s="422"/>
      <c r="F38" s="422"/>
      <c r="G38" s="422"/>
      <c r="H38" s="422"/>
      <c r="I38" s="422"/>
      <c r="J38" s="422"/>
      <c r="K38" s="422"/>
      <c r="L38" s="422"/>
      <c r="M38" s="422"/>
      <c r="N38" s="209"/>
      <c r="O38" s="209"/>
      <c r="P38" s="209"/>
      <c r="Q38" s="209"/>
      <c r="R38" s="209"/>
      <c r="S38" s="209"/>
    </row>
    <row r="39" spans="1:161" s="29" customFormat="1" x14ac:dyDescent="0.35">
      <c r="A39" s="10" t="s">
        <v>32</v>
      </c>
      <c r="B39" s="409" t="s">
        <v>33</v>
      </c>
      <c r="C39" s="410"/>
      <c r="D39" s="410"/>
      <c r="E39" s="410"/>
      <c r="F39" s="410"/>
      <c r="G39" s="411"/>
      <c r="H39" s="409" t="s">
        <v>34</v>
      </c>
      <c r="I39" s="410"/>
      <c r="J39" s="410"/>
      <c r="K39" s="410"/>
      <c r="L39" s="410"/>
      <c r="M39" s="411"/>
      <c r="N39" s="409" t="s">
        <v>35</v>
      </c>
      <c r="O39" s="410"/>
      <c r="P39" s="410"/>
      <c r="Q39" s="410"/>
      <c r="R39" s="410"/>
      <c r="S39" s="411"/>
    </row>
    <row r="40" spans="1:161" s="29" customFormat="1" x14ac:dyDescent="0.35">
      <c r="A40" s="11"/>
      <c r="B40" s="402" t="s">
        <v>36</v>
      </c>
      <c r="C40" s="400"/>
      <c r="D40" s="400" t="s">
        <v>11</v>
      </c>
      <c r="E40" s="400"/>
      <c r="F40" s="400" t="s">
        <v>37</v>
      </c>
      <c r="G40" s="401"/>
      <c r="H40" s="402" t="s">
        <v>36</v>
      </c>
      <c r="I40" s="400"/>
      <c r="J40" s="400" t="s">
        <v>11</v>
      </c>
      <c r="K40" s="400"/>
      <c r="L40" s="400" t="s">
        <v>37</v>
      </c>
      <c r="M40" s="401"/>
      <c r="N40" s="402" t="s">
        <v>36</v>
      </c>
      <c r="O40" s="400"/>
      <c r="P40" s="400" t="s">
        <v>11</v>
      </c>
      <c r="Q40" s="400"/>
      <c r="R40" s="400" t="s">
        <v>37</v>
      </c>
      <c r="S40" s="401"/>
    </row>
    <row r="41" spans="1:161" s="29" customFormat="1" x14ac:dyDescent="0.35">
      <c r="A41" s="37" t="s">
        <v>74</v>
      </c>
      <c r="B41" s="25" t="s">
        <v>39</v>
      </c>
      <c r="C41" s="32" t="s">
        <v>19</v>
      </c>
      <c r="D41" s="23" t="s">
        <v>39</v>
      </c>
      <c r="E41" s="21" t="s">
        <v>19</v>
      </c>
      <c r="F41" s="27" t="s">
        <v>39</v>
      </c>
      <c r="G41" s="28" t="s">
        <v>19</v>
      </c>
      <c r="H41" s="25" t="s">
        <v>39</v>
      </c>
      <c r="I41" s="26" t="s">
        <v>19</v>
      </c>
      <c r="J41" s="22" t="s">
        <v>39</v>
      </c>
      <c r="K41" s="21" t="s">
        <v>19</v>
      </c>
      <c r="L41" s="27" t="s">
        <v>39</v>
      </c>
      <c r="M41" s="28" t="s">
        <v>19</v>
      </c>
      <c r="N41" s="25" t="s">
        <v>39</v>
      </c>
      <c r="O41" s="26" t="s">
        <v>19</v>
      </c>
      <c r="P41" s="22" t="s">
        <v>39</v>
      </c>
      <c r="Q41" s="21" t="s">
        <v>19</v>
      </c>
      <c r="R41" s="27" t="s">
        <v>39</v>
      </c>
      <c r="S41" s="28" t="s">
        <v>19</v>
      </c>
    </row>
    <row r="42" spans="1:161" s="29" customFormat="1" x14ac:dyDescent="0.35">
      <c r="A42" s="33" t="s">
        <v>40</v>
      </c>
      <c r="B42" s="33"/>
      <c r="C42" s="34"/>
      <c r="D42" s="34"/>
      <c r="E42" s="34"/>
      <c r="F42" s="34"/>
      <c r="G42" s="35"/>
      <c r="H42" s="33"/>
      <c r="I42" s="34"/>
      <c r="J42" s="34"/>
      <c r="K42" s="34"/>
      <c r="L42" s="34"/>
      <c r="M42" s="35"/>
      <c r="N42" s="33"/>
      <c r="O42" s="34"/>
      <c r="P42" s="34"/>
      <c r="Q42" s="34"/>
      <c r="R42" s="34"/>
      <c r="S42" s="35"/>
    </row>
    <row r="43" spans="1:161" s="29" customFormat="1" x14ac:dyDescent="0.35">
      <c r="A43" s="12" t="s">
        <v>41</v>
      </c>
      <c r="B43" s="13"/>
      <c r="C43" s="14"/>
      <c r="D43" s="15"/>
      <c r="E43" s="14"/>
      <c r="F43" s="6"/>
      <c r="G43" s="8"/>
      <c r="H43" s="13"/>
      <c r="I43" s="14"/>
      <c r="J43" s="15"/>
      <c r="K43" s="14"/>
      <c r="L43" s="6"/>
      <c r="M43" s="8"/>
      <c r="N43" s="13"/>
      <c r="O43" s="14"/>
      <c r="P43" s="15"/>
      <c r="Q43" s="14"/>
      <c r="R43" s="6"/>
      <c r="S43" s="8"/>
    </row>
    <row r="44" spans="1:161" s="29" customFormat="1" x14ac:dyDescent="0.35">
      <c r="A44" s="12" t="s">
        <v>45</v>
      </c>
      <c r="B44" s="301" t="s">
        <v>44</v>
      </c>
      <c r="C44" s="302" t="s">
        <v>44</v>
      </c>
      <c r="D44" s="303" t="s">
        <v>44</v>
      </c>
      <c r="E44" s="302" t="s">
        <v>44</v>
      </c>
      <c r="F44" s="335">
        <v>47.745999999999995</v>
      </c>
      <c r="G44" s="302" t="s">
        <v>44</v>
      </c>
      <c r="H44" s="301" t="s">
        <v>44</v>
      </c>
      <c r="I44" s="302" t="s">
        <v>44</v>
      </c>
      <c r="J44" s="303" t="s">
        <v>44</v>
      </c>
      <c r="K44" s="302" t="s">
        <v>44</v>
      </c>
      <c r="L44" s="225">
        <v>18.832000000000001</v>
      </c>
      <c r="M44" s="302" t="s">
        <v>44</v>
      </c>
      <c r="N44" s="301" t="s">
        <v>44</v>
      </c>
      <c r="O44" s="302" t="s">
        <v>44</v>
      </c>
      <c r="P44" s="303" t="s">
        <v>44</v>
      </c>
      <c r="Q44" s="302" t="s">
        <v>44</v>
      </c>
      <c r="R44" s="232">
        <v>70.025999999999996</v>
      </c>
      <c r="S44" s="302" t="s">
        <v>44</v>
      </c>
    </row>
    <row r="45" spans="1:161" s="29" customFormat="1" x14ac:dyDescent="0.35">
      <c r="A45" s="12" t="s">
        <v>49</v>
      </c>
      <c r="B45" s="301" t="s">
        <v>44</v>
      </c>
      <c r="C45" s="302" t="s">
        <v>44</v>
      </c>
      <c r="D45" s="303" t="s">
        <v>44</v>
      </c>
      <c r="E45" s="302" t="s">
        <v>44</v>
      </c>
      <c r="F45" s="6">
        <v>0</v>
      </c>
      <c r="G45" s="302" t="s">
        <v>44</v>
      </c>
      <c r="H45" s="301" t="s">
        <v>44</v>
      </c>
      <c r="I45" s="302" t="s">
        <v>44</v>
      </c>
      <c r="J45" s="303" t="s">
        <v>44</v>
      </c>
      <c r="K45" s="302" t="s">
        <v>44</v>
      </c>
      <c r="L45" s="6">
        <v>0</v>
      </c>
      <c r="M45" s="302" t="s">
        <v>44</v>
      </c>
      <c r="N45" s="301" t="s">
        <v>44</v>
      </c>
      <c r="O45" s="302" t="s">
        <v>44</v>
      </c>
      <c r="P45" s="303" t="s">
        <v>44</v>
      </c>
      <c r="Q45" s="302" t="s">
        <v>44</v>
      </c>
      <c r="R45" s="232">
        <v>69.373000000000005</v>
      </c>
      <c r="S45" s="302" t="s">
        <v>44</v>
      </c>
    </row>
    <row r="46" spans="1:161" s="29" customFormat="1" x14ac:dyDescent="0.35">
      <c r="A46" s="12" t="s">
        <v>98</v>
      </c>
      <c r="B46" s="301" t="s">
        <v>44</v>
      </c>
      <c r="C46" s="302" t="s">
        <v>44</v>
      </c>
      <c r="D46" s="303" t="s">
        <v>44</v>
      </c>
      <c r="E46" s="302" t="s">
        <v>44</v>
      </c>
      <c r="F46" s="6">
        <v>0</v>
      </c>
      <c r="G46" s="302" t="s">
        <v>44</v>
      </c>
      <c r="H46" s="301" t="s">
        <v>44</v>
      </c>
      <c r="I46" s="302" t="s">
        <v>44</v>
      </c>
      <c r="J46" s="303" t="s">
        <v>44</v>
      </c>
      <c r="K46" s="302" t="s">
        <v>44</v>
      </c>
      <c r="L46" s="6">
        <v>0</v>
      </c>
      <c r="M46" s="302" t="s">
        <v>44</v>
      </c>
      <c r="N46" s="301" t="s">
        <v>44</v>
      </c>
      <c r="O46" s="302" t="s">
        <v>44</v>
      </c>
      <c r="P46" s="303" t="s">
        <v>44</v>
      </c>
      <c r="Q46" s="302" t="s">
        <v>44</v>
      </c>
      <c r="R46" s="232">
        <v>77.694000000000003</v>
      </c>
      <c r="S46" s="302" t="s">
        <v>44</v>
      </c>
    </row>
    <row r="47" spans="1:161" s="29" customFormat="1" x14ac:dyDescent="0.35">
      <c r="A47" s="12" t="s">
        <v>54</v>
      </c>
      <c r="B47" s="13"/>
      <c r="C47" s="14"/>
      <c r="D47" s="15"/>
      <c r="E47" s="14"/>
      <c r="F47" s="6"/>
      <c r="G47" s="14"/>
      <c r="H47" s="13"/>
      <c r="I47" s="14"/>
      <c r="J47" s="15"/>
      <c r="K47" s="14"/>
      <c r="L47" s="6"/>
      <c r="M47" s="14"/>
      <c r="N47" s="13"/>
      <c r="O47" s="14"/>
      <c r="P47" s="15"/>
      <c r="Q47" s="14"/>
      <c r="R47" s="6"/>
      <c r="S47" s="14"/>
    </row>
    <row r="48" spans="1:161" s="29" customFormat="1" ht="29" x14ac:dyDescent="0.35">
      <c r="A48" s="36" t="s">
        <v>55</v>
      </c>
      <c r="B48" s="301" t="s">
        <v>44</v>
      </c>
      <c r="C48" s="302" t="s">
        <v>44</v>
      </c>
      <c r="D48" s="303" t="s">
        <v>44</v>
      </c>
      <c r="E48" s="302" t="s">
        <v>44</v>
      </c>
      <c r="F48" s="225">
        <f>SUM(F44:F47)</f>
        <v>47.745999999999995</v>
      </c>
      <c r="G48" s="302" t="s">
        <v>44</v>
      </c>
      <c r="H48" s="301" t="s">
        <v>44</v>
      </c>
      <c r="I48" s="302" t="s">
        <v>44</v>
      </c>
      <c r="J48" s="303" t="s">
        <v>44</v>
      </c>
      <c r="K48" s="302" t="s">
        <v>44</v>
      </c>
      <c r="L48" s="225">
        <f>SUM(L44:L47)</f>
        <v>18.832000000000001</v>
      </c>
      <c r="M48" s="302" t="s">
        <v>44</v>
      </c>
      <c r="N48" s="301" t="s">
        <v>44</v>
      </c>
      <c r="O48" s="302" t="s">
        <v>44</v>
      </c>
      <c r="P48" s="303" t="s">
        <v>44</v>
      </c>
      <c r="Q48" s="302" t="s">
        <v>44</v>
      </c>
      <c r="R48" s="225">
        <f>SUM(R44:R47)</f>
        <v>217.09300000000002</v>
      </c>
      <c r="S48" s="302" t="s">
        <v>44</v>
      </c>
    </row>
    <row r="49" spans="1:161" s="29" customFormat="1" x14ac:dyDescent="0.35">
      <c r="A49" s="33" t="s">
        <v>56</v>
      </c>
      <c r="B49" s="33"/>
      <c r="C49" s="34"/>
      <c r="D49" s="34"/>
      <c r="E49" s="34"/>
      <c r="F49" s="34"/>
      <c r="G49" s="35"/>
      <c r="H49" s="33"/>
      <c r="I49" s="34"/>
      <c r="J49" s="34"/>
      <c r="K49" s="34"/>
      <c r="L49" s="34"/>
      <c r="M49" s="35"/>
      <c r="N49" s="33"/>
      <c r="O49" s="34"/>
      <c r="P49" s="34"/>
      <c r="Q49" s="34"/>
      <c r="R49" s="34"/>
      <c r="S49" s="35"/>
    </row>
    <row r="50" spans="1:161" s="29" customFormat="1" x14ac:dyDescent="0.35">
      <c r="A50" s="12" t="s">
        <v>57</v>
      </c>
      <c r="B50" s="7"/>
      <c r="C50" s="14"/>
      <c r="D50" s="15"/>
      <c r="E50" s="14"/>
      <c r="F50" s="6"/>
      <c r="G50" s="8"/>
      <c r="H50" s="7"/>
      <c r="I50" s="14"/>
      <c r="J50" s="15"/>
      <c r="K50" s="14"/>
      <c r="L50" s="6"/>
      <c r="M50" s="8"/>
      <c r="N50" s="7"/>
      <c r="O50" s="14"/>
      <c r="P50" s="15"/>
      <c r="Q50" s="14"/>
      <c r="R50" s="6"/>
      <c r="S50" s="8"/>
    </row>
    <row r="51" spans="1:161" s="29" customFormat="1" x14ac:dyDescent="0.35">
      <c r="A51" s="12" t="s">
        <v>58</v>
      </c>
      <c r="B51" s="304" t="s">
        <v>44</v>
      </c>
      <c r="C51" s="302" t="s">
        <v>44</v>
      </c>
      <c r="D51" s="303" t="s">
        <v>44</v>
      </c>
      <c r="E51" s="302" t="s">
        <v>44</v>
      </c>
      <c r="F51" s="308" t="s">
        <v>44</v>
      </c>
      <c r="G51" s="309" t="s">
        <v>44</v>
      </c>
      <c r="H51" s="304" t="s">
        <v>44</v>
      </c>
      <c r="I51" s="302" t="s">
        <v>44</v>
      </c>
      <c r="J51" s="303" t="s">
        <v>44</v>
      </c>
      <c r="K51" s="302" t="s">
        <v>44</v>
      </c>
      <c r="L51" s="308" t="s">
        <v>44</v>
      </c>
      <c r="M51" s="309" t="s">
        <v>44</v>
      </c>
      <c r="N51" s="304" t="s">
        <v>44</v>
      </c>
      <c r="O51" s="302" t="s">
        <v>44</v>
      </c>
      <c r="P51" s="303" t="s">
        <v>44</v>
      </c>
      <c r="Q51" s="302" t="s">
        <v>44</v>
      </c>
      <c r="R51" s="308" t="s">
        <v>44</v>
      </c>
      <c r="S51" s="309" t="s">
        <v>44</v>
      </c>
    </row>
    <row r="52" spans="1:161" s="29" customFormat="1" x14ac:dyDescent="0.35">
      <c r="A52" s="12" t="s">
        <v>59</v>
      </c>
      <c r="B52" s="304" t="s">
        <v>44</v>
      </c>
      <c r="C52" s="302" t="s">
        <v>44</v>
      </c>
      <c r="D52" s="303" t="s">
        <v>44</v>
      </c>
      <c r="E52" s="302" t="s">
        <v>44</v>
      </c>
      <c r="F52" s="308" t="s">
        <v>44</v>
      </c>
      <c r="G52" s="309" t="s">
        <v>44</v>
      </c>
      <c r="H52" s="304" t="s">
        <v>44</v>
      </c>
      <c r="I52" s="302" t="s">
        <v>44</v>
      </c>
      <c r="J52" s="303" t="s">
        <v>44</v>
      </c>
      <c r="K52" s="302" t="s">
        <v>44</v>
      </c>
      <c r="L52" s="308" t="s">
        <v>44</v>
      </c>
      <c r="M52" s="309" t="s">
        <v>44</v>
      </c>
      <c r="N52" s="304" t="s">
        <v>44</v>
      </c>
      <c r="O52" s="302" t="s">
        <v>44</v>
      </c>
      <c r="P52" s="303" t="s">
        <v>44</v>
      </c>
      <c r="Q52" s="302" t="s">
        <v>44</v>
      </c>
      <c r="R52" s="308" t="s">
        <v>44</v>
      </c>
      <c r="S52" s="309" t="s">
        <v>44</v>
      </c>
    </row>
    <row r="53" spans="1:161" s="29" customFormat="1" x14ac:dyDescent="0.35">
      <c r="A53" s="12" t="s">
        <v>60</v>
      </c>
      <c r="B53" s="304"/>
      <c r="C53" s="302"/>
      <c r="D53" s="303"/>
      <c r="E53" s="302"/>
      <c r="F53" s="308"/>
      <c r="G53" s="309"/>
      <c r="H53" s="304"/>
      <c r="I53" s="302"/>
      <c r="J53" s="303"/>
      <c r="K53" s="302"/>
      <c r="L53" s="308"/>
      <c r="M53" s="309"/>
      <c r="N53" s="304"/>
      <c r="O53" s="302"/>
      <c r="P53" s="303"/>
      <c r="Q53" s="302"/>
      <c r="R53" s="308"/>
      <c r="S53" s="309"/>
    </row>
    <row r="54" spans="1:161" s="29" customFormat="1" ht="15" thickBot="1" x14ac:dyDescent="0.4">
      <c r="A54" s="56" t="s">
        <v>55</v>
      </c>
      <c r="B54" s="305" t="s">
        <v>44</v>
      </c>
      <c r="C54" s="306" t="s">
        <v>44</v>
      </c>
      <c r="D54" s="307" t="s">
        <v>44</v>
      </c>
      <c r="E54" s="306" t="s">
        <v>44</v>
      </c>
      <c r="F54" s="310" t="s">
        <v>44</v>
      </c>
      <c r="G54" s="311" t="s">
        <v>44</v>
      </c>
      <c r="H54" s="305" t="s">
        <v>44</v>
      </c>
      <c r="I54" s="306" t="s">
        <v>44</v>
      </c>
      <c r="J54" s="307" t="s">
        <v>44</v>
      </c>
      <c r="K54" s="306" t="s">
        <v>44</v>
      </c>
      <c r="L54" s="310" t="s">
        <v>44</v>
      </c>
      <c r="M54" s="311" t="s">
        <v>44</v>
      </c>
      <c r="N54" s="305" t="s">
        <v>44</v>
      </c>
      <c r="O54" s="306" t="s">
        <v>44</v>
      </c>
      <c r="P54" s="307" t="s">
        <v>44</v>
      </c>
      <c r="Q54" s="306" t="s">
        <v>44</v>
      </c>
      <c r="R54" s="310" t="s">
        <v>44</v>
      </c>
      <c r="S54" s="311" t="s">
        <v>44</v>
      </c>
    </row>
    <row r="55" spans="1:161" x14ac:dyDescent="0.35">
      <c r="A55" s="391" t="s">
        <v>61</v>
      </c>
      <c r="B55" s="392"/>
      <c r="C55" s="392"/>
      <c r="D55" s="392"/>
      <c r="E55" s="392"/>
      <c r="F55" s="392"/>
      <c r="G55" s="392"/>
      <c r="H55" s="392"/>
      <c r="I55" s="392"/>
      <c r="J55" s="392"/>
      <c r="K55" s="392"/>
      <c r="L55" s="392"/>
      <c r="M55" s="392"/>
      <c r="N55" s="220"/>
      <c r="O55" s="220"/>
      <c r="P55" s="220"/>
      <c r="Q55" s="220"/>
      <c r="R55" s="220"/>
      <c r="S55" s="221"/>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29"/>
      <c r="ED55" s="29"/>
      <c r="EE55" s="29"/>
      <c r="EF55" s="29"/>
      <c r="EG55" s="29"/>
      <c r="EH55" s="29"/>
      <c r="EI55" s="29"/>
      <c r="EJ55" s="29"/>
      <c r="EK55" s="29"/>
      <c r="EL55" s="29"/>
      <c r="EM55" s="29"/>
      <c r="EN55" s="29"/>
      <c r="EO55" s="29"/>
      <c r="EP55" s="29"/>
      <c r="EQ55" s="29"/>
      <c r="ER55" s="29"/>
      <c r="ES55" s="29"/>
      <c r="ET55" s="29"/>
      <c r="EU55" s="29"/>
      <c r="EV55" s="29"/>
      <c r="EW55" s="29"/>
      <c r="EX55" s="29"/>
      <c r="EY55" s="29"/>
      <c r="EZ55" s="29"/>
      <c r="FA55" s="29"/>
      <c r="FB55" s="29"/>
      <c r="FC55" s="29"/>
      <c r="FD55" s="29"/>
      <c r="FE55" s="29"/>
    </row>
    <row r="56" spans="1:161" ht="18.75" customHeight="1" x14ac:dyDescent="0.35">
      <c r="A56" s="64" t="s">
        <v>62</v>
      </c>
      <c r="B56" s="312" t="s">
        <v>44</v>
      </c>
      <c r="C56" s="313" t="s">
        <v>44</v>
      </c>
      <c r="D56" s="314" t="s">
        <v>44</v>
      </c>
      <c r="E56" s="313" t="s">
        <v>44</v>
      </c>
      <c r="F56" s="315" t="s">
        <v>44</v>
      </c>
      <c r="G56" s="316" t="s">
        <v>44</v>
      </c>
      <c r="H56" s="312" t="s">
        <v>44</v>
      </c>
      <c r="I56" s="313" t="s">
        <v>44</v>
      </c>
      <c r="J56" s="314" t="s">
        <v>44</v>
      </c>
      <c r="K56" s="313" t="s">
        <v>44</v>
      </c>
      <c r="L56" s="315" t="s">
        <v>44</v>
      </c>
      <c r="M56" s="317" t="s">
        <v>44</v>
      </c>
      <c r="N56" s="312" t="s">
        <v>44</v>
      </c>
      <c r="O56" s="313" t="s">
        <v>44</v>
      </c>
      <c r="P56" s="314" t="s">
        <v>44</v>
      </c>
      <c r="Q56" s="313" t="s">
        <v>44</v>
      </c>
      <c r="R56" s="315" t="s">
        <v>44</v>
      </c>
      <c r="S56" s="317" t="s">
        <v>44</v>
      </c>
    </row>
    <row r="57" spans="1:161" ht="18.75" customHeight="1" thickBot="1" x14ac:dyDescent="0.4">
      <c r="A57" s="65"/>
      <c r="B57" s="66"/>
      <c r="C57" s="67"/>
      <c r="D57" s="68"/>
      <c r="E57" s="67"/>
      <c r="F57" s="69"/>
      <c r="G57" s="70"/>
      <c r="H57" s="66"/>
      <c r="I57" s="67"/>
      <c r="J57" s="68"/>
      <c r="K57" s="67"/>
      <c r="L57" s="69"/>
      <c r="M57" s="71"/>
      <c r="N57" s="66"/>
      <c r="O57" s="67"/>
      <c r="P57" s="68"/>
      <c r="Q57" s="67"/>
      <c r="R57" s="69"/>
      <c r="S57" s="71"/>
    </row>
    <row r="58" spans="1:161" s="29" customFormat="1" x14ac:dyDescent="0.35">
      <c r="A58" s="443" t="s">
        <v>27</v>
      </c>
      <c r="B58" s="444"/>
      <c r="C58" s="444"/>
      <c r="D58" s="444"/>
      <c r="E58" s="444"/>
      <c r="F58" s="444"/>
      <c r="G58" s="444"/>
      <c r="H58" s="444"/>
      <c r="I58" s="444"/>
      <c r="J58" s="444"/>
      <c r="K58" s="444"/>
      <c r="L58" s="444"/>
      <c r="M58" s="445"/>
      <c r="N58" s="220"/>
      <c r="O58" s="220"/>
      <c r="P58" s="220"/>
      <c r="Q58" s="220"/>
      <c r="R58" s="220"/>
      <c r="S58" s="221"/>
    </row>
    <row r="59" spans="1:161" s="29" customFormat="1" ht="29" x14ac:dyDescent="0.35">
      <c r="A59" s="38" t="s">
        <v>81</v>
      </c>
      <c r="B59" s="323" t="s">
        <v>44</v>
      </c>
      <c r="C59" s="324" t="s">
        <v>44</v>
      </c>
      <c r="D59" s="325" t="s">
        <v>44</v>
      </c>
      <c r="E59" s="324" t="s">
        <v>44</v>
      </c>
      <c r="F59" s="326" t="s">
        <v>44</v>
      </c>
      <c r="G59" s="327" t="s">
        <v>44</v>
      </c>
      <c r="H59" s="323" t="s">
        <v>44</v>
      </c>
      <c r="I59" s="324" t="s">
        <v>44</v>
      </c>
      <c r="J59" s="325" t="s">
        <v>44</v>
      </c>
      <c r="K59" s="324" t="s">
        <v>44</v>
      </c>
      <c r="L59" s="326" t="s">
        <v>44</v>
      </c>
      <c r="M59" s="327" t="s">
        <v>44</v>
      </c>
      <c r="N59" s="323" t="s">
        <v>44</v>
      </c>
      <c r="O59" s="324" t="s">
        <v>44</v>
      </c>
      <c r="P59" s="325" t="s">
        <v>44</v>
      </c>
      <c r="Q59" s="324" t="s">
        <v>44</v>
      </c>
      <c r="R59" s="326" t="s">
        <v>44</v>
      </c>
      <c r="S59" s="327" t="s">
        <v>44</v>
      </c>
    </row>
    <row r="60" spans="1:161" s="29" customFormat="1" ht="29" x14ac:dyDescent="0.35">
      <c r="A60" s="38" t="s">
        <v>82</v>
      </c>
      <c r="B60" s="328" t="s">
        <v>44</v>
      </c>
      <c r="C60" s="329" t="s">
        <v>44</v>
      </c>
      <c r="D60" s="330" t="s">
        <v>44</v>
      </c>
      <c r="E60" s="329" t="s">
        <v>44</v>
      </c>
      <c r="F60" s="331" t="s">
        <v>44</v>
      </c>
      <c r="G60" s="332" t="s">
        <v>44</v>
      </c>
      <c r="H60" s="328" t="s">
        <v>44</v>
      </c>
      <c r="I60" s="329" t="s">
        <v>44</v>
      </c>
      <c r="J60" s="330" t="s">
        <v>44</v>
      </c>
      <c r="K60" s="329" t="s">
        <v>44</v>
      </c>
      <c r="L60" s="331" t="s">
        <v>44</v>
      </c>
      <c r="M60" s="332" t="s">
        <v>44</v>
      </c>
      <c r="N60" s="328" t="s">
        <v>44</v>
      </c>
      <c r="O60" s="329" t="s">
        <v>44</v>
      </c>
      <c r="P60" s="330" t="s">
        <v>44</v>
      </c>
      <c r="Q60" s="329" t="s">
        <v>44</v>
      </c>
      <c r="R60" s="331" t="s">
        <v>44</v>
      </c>
      <c r="S60" s="332" t="s">
        <v>44</v>
      </c>
    </row>
    <row r="61" spans="1:161" s="29" customFormat="1" ht="29" x14ac:dyDescent="0.35">
      <c r="A61" s="60" t="s">
        <v>83</v>
      </c>
      <c r="B61" s="323" t="s">
        <v>44</v>
      </c>
      <c r="C61" s="324" t="s">
        <v>44</v>
      </c>
      <c r="D61" s="325" t="s">
        <v>44</v>
      </c>
      <c r="E61" s="324" t="s">
        <v>44</v>
      </c>
      <c r="F61" s="326" t="s">
        <v>44</v>
      </c>
      <c r="G61" s="327" t="s">
        <v>44</v>
      </c>
      <c r="H61" s="323" t="s">
        <v>44</v>
      </c>
      <c r="I61" s="324" t="s">
        <v>44</v>
      </c>
      <c r="J61" s="325" t="s">
        <v>44</v>
      </c>
      <c r="K61" s="324" t="s">
        <v>44</v>
      </c>
      <c r="L61" s="326" t="s">
        <v>44</v>
      </c>
      <c r="M61" s="327" t="s">
        <v>44</v>
      </c>
      <c r="N61" s="323" t="s">
        <v>44</v>
      </c>
      <c r="O61" s="324" t="s">
        <v>44</v>
      </c>
      <c r="P61" s="325" t="s">
        <v>44</v>
      </c>
      <c r="Q61" s="324" t="s">
        <v>44</v>
      </c>
      <c r="R61" s="326" t="s">
        <v>44</v>
      </c>
      <c r="S61" s="327" t="s">
        <v>44</v>
      </c>
    </row>
    <row r="62" spans="1:161" s="29" customFormat="1" x14ac:dyDescent="0.35">
      <c r="A62" s="413" t="s">
        <v>66</v>
      </c>
      <c r="B62" s="414"/>
      <c r="C62" s="414"/>
      <c r="D62" s="414"/>
      <c r="E62" s="414"/>
      <c r="F62" s="414"/>
      <c r="G62" s="414"/>
      <c r="H62" s="414"/>
      <c r="I62" s="414"/>
      <c r="J62" s="414"/>
      <c r="K62" s="414"/>
      <c r="L62" s="414"/>
      <c r="M62" s="415"/>
      <c r="N62" s="41"/>
      <c r="O62" s="42"/>
      <c r="P62" s="43"/>
      <c r="Q62" s="44"/>
      <c r="R62" s="45"/>
      <c r="S62" s="46"/>
    </row>
    <row r="63" spans="1:161" s="29" customFormat="1" ht="15" thickBot="1" x14ac:dyDescent="0.4">
      <c r="A63" s="57" t="s">
        <v>84</v>
      </c>
      <c r="B63" s="304" t="s">
        <v>44</v>
      </c>
      <c r="C63" s="302" t="s">
        <v>44</v>
      </c>
      <c r="D63" s="303" t="s">
        <v>44</v>
      </c>
      <c r="E63" s="333" t="s">
        <v>44</v>
      </c>
      <c r="F63" s="308" t="s">
        <v>44</v>
      </c>
      <c r="G63" s="309" t="s">
        <v>44</v>
      </c>
      <c r="H63" s="304" t="s">
        <v>44</v>
      </c>
      <c r="I63" s="302" t="s">
        <v>44</v>
      </c>
      <c r="J63" s="303" t="s">
        <v>44</v>
      </c>
      <c r="K63" s="333" t="s">
        <v>44</v>
      </c>
      <c r="L63" s="308" t="s">
        <v>44</v>
      </c>
      <c r="M63" s="309" t="s">
        <v>44</v>
      </c>
      <c r="N63" s="304" t="s">
        <v>44</v>
      </c>
      <c r="O63" s="302" t="s">
        <v>44</v>
      </c>
      <c r="P63" s="303" t="s">
        <v>44</v>
      </c>
      <c r="Q63" s="333" t="s">
        <v>44</v>
      </c>
      <c r="R63" s="308" t="s">
        <v>44</v>
      </c>
      <c r="S63" s="309" t="s">
        <v>44</v>
      </c>
    </row>
    <row r="64" spans="1:161" s="29" customFormat="1" x14ac:dyDescent="0.35">
      <c r="A64" s="31"/>
      <c r="B64" s="31"/>
      <c r="C64" s="31"/>
      <c r="D64" s="31"/>
    </row>
    <row r="65" spans="1:19" s="29" customFormat="1" ht="15" thickBot="1" x14ac:dyDescent="0.4">
      <c r="A65" s="423" t="s">
        <v>99</v>
      </c>
      <c r="B65" s="424"/>
      <c r="C65" s="424"/>
      <c r="D65" s="424"/>
      <c r="E65" s="424"/>
      <c r="F65" s="424"/>
      <c r="G65" s="424"/>
      <c r="H65" s="424"/>
      <c r="I65" s="424"/>
      <c r="J65" s="424"/>
      <c r="K65" s="424"/>
      <c r="L65" s="424"/>
      <c r="M65" s="424"/>
      <c r="N65" s="210"/>
      <c r="O65" s="210"/>
      <c r="P65" s="210"/>
      <c r="Q65" s="210"/>
      <c r="R65" s="210"/>
      <c r="S65" s="210"/>
    </row>
    <row r="66" spans="1:19" s="29" customFormat="1" x14ac:dyDescent="0.35">
      <c r="A66" s="10" t="s">
        <v>32</v>
      </c>
      <c r="B66" s="409" t="s">
        <v>33</v>
      </c>
      <c r="C66" s="410"/>
      <c r="D66" s="410"/>
      <c r="E66" s="410"/>
      <c r="F66" s="410"/>
      <c r="G66" s="411"/>
      <c r="H66" s="409" t="s">
        <v>34</v>
      </c>
      <c r="I66" s="410"/>
      <c r="J66" s="410"/>
      <c r="K66" s="410"/>
      <c r="L66" s="410"/>
      <c r="M66" s="411"/>
      <c r="N66" s="409" t="s">
        <v>35</v>
      </c>
      <c r="O66" s="410"/>
      <c r="P66" s="410"/>
      <c r="Q66" s="410"/>
      <c r="R66" s="410"/>
      <c r="S66" s="411"/>
    </row>
    <row r="67" spans="1:19" s="29" customFormat="1" x14ac:dyDescent="0.35">
      <c r="A67" s="11"/>
      <c r="B67" s="402" t="s">
        <v>36</v>
      </c>
      <c r="C67" s="400"/>
      <c r="D67" s="400" t="s">
        <v>11</v>
      </c>
      <c r="E67" s="400"/>
      <c r="F67" s="400" t="s">
        <v>37</v>
      </c>
      <c r="G67" s="401"/>
      <c r="H67" s="402" t="s">
        <v>36</v>
      </c>
      <c r="I67" s="400"/>
      <c r="J67" s="400" t="s">
        <v>11</v>
      </c>
      <c r="K67" s="400"/>
      <c r="L67" s="400" t="s">
        <v>37</v>
      </c>
      <c r="M67" s="401"/>
      <c r="N67" s="402" t="s">
        <v>36</v>
      </c>
      <c r="O67" s="400"/>
      <c r="P67" s="400" t="s">
        <v>11</v>
      </c>
      <c r="Q67" s="400"/>
      <c r="R67" s="400" t="s">
        <v>37</v>
      </c>
      <c r="S67" s="401"/>
    </row>
    <row r="68" spans="1:19" s="29" customFormat="1" x14ac:dyDescent="0.35">
      <c r="A68" s="37" t="s">
        <v>74</v>
      </c>
      <c r="B68" s="25" t="s">
        <v>39</v>
      </c>
      <c r="C68" s="32" t="s">
        <v>19</v>
      </c>
      <c r="D68" s="23" t="s">
        <v>39</v>
      </c>
      <c r="E68" s="21" t="s">
        <v>19</v>
      </c>
      <c r="F68" s="27" t="s">
        <v>39</v>
      </c>
      <c r="G68" s="28" t="s">
        <v>19</v>
      </c>
      <c r="H68" s="25" t="s">
        <v>39</v>
      </c>
      <c r="I68" s="26" t="s">
        <v>19</v>
      </c>
      <c r="J68" s="22" t="s">
        <v>39</v>
      </c>
      <c r="K68" s="21" t="s">
        <v>19</v>
      </c>
      <c r="L68" s="27" t="s">
        <v>39</v>
      </c>
      <c r="M68" s="28" t="s">
        <v>19</v>
      </c>
      <c r="N68" s="25" t="s">
        <v>39</v>
      </c>
      <c r="O68" s="26" t="s">
        <v>19</v>
      </c>
      <c r="P68" s="22" t="s">
        <v>39</v>
      </c>
      <c r="Q68" s="21" t="s">
        <v>19</v>
      </c>
      <c r="R68" s="27" t="s">
        <v>39</v>
      </c>
      <c r="S68" s="28" t="s">
        <v>19</v>
      </c>
    </row>
    <row r="69" spans="1:19" s="29" customFormat="1" x14ac:dyDescent="0.35">
      <c r="A69" s="33" t="s">
        <v>40</v>
      </c>
      <c r="B69" s="33"/>
      <c r="C69" s="34"/>
      <c r="D69" s="34"/>
      <c r="E69" s="34"/>
      <c r="F69" s="34"/>
      <c r="G69" s="35"/>
      <c r="H69" s="33"/>
      <c r="I69" s="34"/>
      <c r="J69" s="34"/>
      <c r="K69" s="34"/>
      <c r="L69" s="34"/>
      <c r="M69" s="35"/>
      <c r="N69" s="33"/>
      <c r="O69" s="34"/>
      <c r="P69" s="34"/>
      <c r="Q69" s="34"/>
      <c r="R69" s="34"/>
      <c r="S69" s="35"/>
    </row>
    <row r="70" spans="1:19" s="29" customFormat="1" x14ac:dyDescent="0.35">
      <c r="A70" s="12" t="s">
        <v>41</v>
      </c>
      <c r="B70" s="13"/>
      <c r="C70" s="14"/>
      <c r="D70" s="15"/>
      <c r="E70" s="14"/>
      <c r="F70" s="6"/>
      <c r="G70" s="8"/>
      <c r="H70" s="13"/>
      <c r="I70" s="14"/>
      <c r="J70" s="15"/>
      <c r="K70" s="14"/>
      <c r="L70" s="6"/>
      <c r="M70" s="8"/>
      <c r="N70" s="13"/>
      <c r="O70" s="14"/>
      <c r="P70" s="15"/>
      <c r="Q70" s="14"/>
      <c r="R70" s="6"/>
      <c r="S70" s="8"/>
    </row>
    <row r="71" spans="1:19" s="29" customFormat="1" x14ac:dyDescent="0.35">
      <c r="A71" s="12" t="s">
        <v>43</v>
      </c>
      <c r="B71" s="301" t="s">
        <v>44</v>
      </c>
      <c r="C71" s="302" t="s">
        <v>44</v>
      </c>
      <c r="D71" s="303" t="s">
        <v>44</v>
      </c>
      <c r="E71" s="302" t="s">
        <v>44</v>
      </c>
      <c r="F71" s="225">
        <v>56.347999999999999</v>
      </c>
      <c r="G71" s="302" t="s">
        <v>44</v>
      </c>
      <c r="H71" s="301" t="s">
        <v>44</v>
      </c>
      <c r="I71" s="302" t="s">
        <v>44</v>
      </c>
      <c r="J71" s="303" t="s">
        <v>44</v>
      </c>
      <c r="K71" s="302" t="s">
        <v>44</v>
      </c>
      <c r="L71" s="341" t="s">
        <v>47</v>
      </c>
      <c r="M71" s="302" t="s">
        <v>44</v>
      </c>
      <c r="N71" s="301" t="s">
        <v>44</v>
      </c>
      <c r="O71" s="302" t="s">
        <v>44</v>
      </c>
      <c r="P71" s="303" t="s">
        <v>44</v>
      </c>
      <c r="Q71" s="302" t="s">
        <v>44</v>
      </c>
      <c r="R71" s="341" t="s">
        <v>47</v>
      </c>
      <c r="S71" s="302" t="s">
        <v>44</v>
      </c>
    </row>
    <row r="72" spans="1:19" s="29" customFormat="1" x14ac:dyDescent="0.35">
      <c r="A72" s="12" t="s">
        <v>45</v>
      </c>
      <c r="B72" s="301" t="s">
        <v>44</v>
      </c>
      <c r="C72" s="302" t="s">
        <v>44</v>
      </c>
      <c r="D72" s="303" t="s">
        <v>44</v>
      </c>
      <c r="E72" s="302" t="s">
        <v>44</v>
      </c>
      <c r="F72" s="225">
        <v>53.661999999999999</v>
      </c>
      <c r="G72" s="302" t="s">
        <v>44</v>
      </c>
      <c r="H72" s="301" t="s">
        <v>44</v>
      </c>
      <c r="I72" s="302" t="s">
        <v>44</v>
      </c>
      <c r="J72" s="303" t="s">
        <v>44</v>
      </c>
      <c r="K72" s="302" t="s">
        <v>44</v>
      </c>
      <c r="L72" s="341" t="s">
        <v>47</v>
      </c>
      <c r="M72" s="302" t="s">
        <v>44</v>
      </c>
      <c r="N72" s="301" t="s">
        <v>44</v>
      </c>
      <c r="O72" s="302" t="s">
        <v>44</v>
      </c>
      <c r="P72" s="303" t="s">
        <v>44</v>
      </c>
      <c r="Q72" s="302" t="s">
        <v>44</v>
      </c>
      <c r="R72" s="341" t="s">
        <v>47</v>
      </c>
      <c r="S72" s="302" t="s">
        <v>44</v>
      </c>
    </row>
    <row r="73" spans="1:19" s="29" customFormat="1" x14ac:dyDescent="0.35">
      <c r="A73" s="12" t="s">
        <v>48</v>
      </c>
      <c r="B73" s="301" t="s">
        <v>44</v>
      </c>
      <c r="C73" s="302" t="s">
        <v>44</v>
      </c>
      <c r="D73" s="303" t="s">
        <v>44</v>
      </c>
      <c r="E73" s="302" t="s">
        <v>44</v>
      </c>
      <c r="F73" s="6">
        <v>0</v>
      </c>
      <c r="G73" s="302" t="s">
        <v>44</v>
      </c>
      <c r="H73" s="301" t="s">
        <v>44</v>
      </c>
      <c r="I73" s="302" t="s">
        <v>44</v>
      </c>
      <c r="J73" s="303" t="s">
        <v>44</v>
      </c>
      <c r="K73" s="302" t="s">
        <v>44</v>
      </c>
      <c r="L73" s="6">
        <v>0</v>
      </c>
      <c r="M73" s="302" t="s">
        <v>44</v>
      </c>
      <c r="N73" s="301" t="s">
        <v>44</v>
      </c>
      <c r="O73" s="302" t="s">
        <v>44</v>
      </c>
      <c r="P73" s="303" t="s">
        <v>44</v>
      </c>
      <c r="Q73" s="302" t="s">
        <v>44</v>
      </c>
      <c r="R73" s="341" t="s">
        <v>47</v>
      </c>
      <c r="S73" s="302" t="s">
        <v>44</v>
      </c>
    </row>
    <row r="74" spans="1:19" s="29" customFormat="1" x14ac:dyDescent="0.35">
      <c r="A74" s="12" t="s">
        <v>49</v>
      </c>
      <c r="B74" s="301" t="s">
        <v>44</v>
      </c>
      <c r="C74" s="302" t="s">
        <v>44</v>
      </c>
      <c r="D74" s="303" t="s">
        <v>44</v>
      </c>
      <c r="E74" s="302" t="s">
        <v>44</v>
      </c>
      <c r="F74" s="6">
        <v>0</v>
      </c>
      <c r="G74" s="302" t="s">
        <v>44</v>
      </c>
      <c r="H74" s="301" t="s">
        <v>44</v>
      </c>
      <c r="I74" s="302" t="s">
        <v>44</v>
      </c>
      <c r="J74" s="303" t="s">
        <v>44</v>
      </c>
      <c r="K74" s="302" t="s">
        <v>44</v>
      </c>
      <c r="L74" s="6">
        <v>0</v>
      </c>
      <c r="M74" s="302" t="s">
        <v>44</v>
      </c>
      <c r="N74" s="301" t="s">
        <v>44</v>
      </c>
      <c r="O74" s="302" t="s">
        <v>44</v>
      </c>
      <c r="P74" s="303" t="s">
        <v>44</v>
      </c>
      <c r="Q74" s="302" t="s">
        <v>44</v>
      </c>
      <c r="R74" s="341" t="s">
        <v>47</v>
      </c>
      <c r="S74" s="302" t="s">
        <v>44</v>
      </c>
    </row>
    <row r="75" spans="1:19" s="29" customFormat="1" x14ac:dyDescent="0.35">
      <c r="A75" s="12" t="s">
        <v>51</v>
      </c>
      <c r="B75" s="301" t="s">
        <v>44</v>
      </c>
      <c r="C75" s="302" t="s">
        <v>44</v>
      </c>
      <c r="D75" s="303" t="s">
        <v>44</v>
      </c>
      <c r="E75" s="302" t="s">
        <v>44</v>
      </c>
      <c r="F75" s="6">
        <v>0</v>
      </c>
      <c r="G75" s="302" t="s">
        <v>44</v>
      </c>
      <c r="H75" s="301" t="s">
        <v>44</v>
      </c>
      <c r="I75" s="302" t="s">
        <v>44</v>
      </c>
      <c r="J75" s="303" t="s">
        <v>44</v>
      </c>
      <c r="K75" s="302" t="s">
        <v>44</v>
      </c>
      <c r="L75" s="6">
        <v>0</v>
      </c>
      <c r="M75" s="302" t="s">
        <v>44</v>
      </c>
      <c r="N75" s="301" t="s">
        <v>44</v>
      </c>
      <c r="O75" s="302" t="s">
        <v>44</v>
      </c>
      <c r="P75" s="303" t="s">
        <v>44</v>
      </c>
      <c r="Q75" s="302" t="s">
        <v>44</v>
      </c>
      <c r="R75" s="341" t="s">
        <v>47</v>
      </c>
      <c r="S75" s="302" t="s">
        <v>44</v>
      </c>
    </row>
    <row r="76" spans="1:19" s="29" customFormat="1" x14ac:dyDescent="0.35">
      <c r="A76" s="12" t="s">
        <v>52</v>
      </c>
      <c r="B76" s="301" t="s">
        <v>44</v>
      </c>
      <c r="C76" s="302" t="s">
        <v>44</v>
      </c>
      <c r="D76" s="303" t="s">
        <v>44</v>
      </c>
      <c r="E76" s="302" t="s">
        <v>44</v>
      </c>
      <c r="F76" s="6">
        <v>0</v>
      </c>
      <c r="G76" s="302" t="s">
        <v>44</v>
      </c>
      <c r="H76" s="301" t="s">
        <v>44</v>
      </c>
      <c r="I76" s="302" t="s">
        <v>44</v>
      </c>
      <c r="J76" s="303" t="s">
        <v>44</v>
      </c>
      <c r="K76" s="302" t="s">
        <v>44</v>
      </c>
      <c r="L76" s="6">
        <v>0</v>
      </c>
      <c r="M76" s="302" t="s">
        <v>44</v>
      </c>
      <c r="N76" s="301" t="s">
        <v>44</v>
      </c>
      <c r="O76" s="302" t="s">
        <v>44</v>
      </c>
      <c r="P76" s="303" t="s">
        <v>44</v>
      </c>
      <c r="Q76" s="302" t="s">
        <v>44</v>
      </c>
      <c r="R76" s="341" t="s">
        <v>47</v>
      </c>
      <c r="S76" s="302" t="s">
        <v>44</v>
      </c>
    </row>
    <row r="77" spans="1:19" s="29" customFormat="1" x14ac:dyDescent="0.35">
      <c r="A77" s="12" t="s">
        <v>54</v>
      </c>
      <c r="B77" s="13"/>
      <c r="C77" s="14"/>
      <c r="D77" s="15"/>
      <c r="E77" s="14"/>
      <c r="F77" s="6"/>
      <c r="G77" s="14"/>
      <c r="H77" s="13"/>
      <c r="I77" s="14"/>
      <c r="J77" s="15"/>
      <c r="K77" s="14"/>
      <c r="L77" s="6"/>
      <c r="M77" s="14"/>
      <c r="N77" s="13"/>
      <c r="O77" s="14"/>
      <c r="P77" s="15"/>
      <c r="Q77" s="14"/>
      <c r="R77" s="344"/>
      <c r="S77" s="14"/>
    </row>
    <row r="78" spans="1:19" s="29" customFormat="1" ht="29" x14ac:dyDescent="0.35">
      <c r="A78" s="36" t="s">
        <v>55</v>
      </c>
      <c r="B78" s="301" t="s">
        <v>44</v>
      </c>
      <c r="C78" s="302" t="s">
        <v>44</v>
      </c>
      <c r="D78" s="303" t="s">
        <v>44</v>
      </c>
      <c r="E78" s="302" t="s">
        <v>44</v>
      </c>
      <c r="F78" s="225">
        <f>SUM(F71:F77)</f>
        <v>110.00999999999999</v>
      </c>
      <c r="G78" s="238" t="s">
        <v>44</v>
      </c>
      <c r="H78" s="301" t="s">
        <v>44</v>
      </c>
      <c r="I78" s="302" t="s">
        <v>44</v>
      </c>
      <c r="J78" s="303" t="s">
        <v>44</v>
      </c>
      <c r="K78" s="302" t="s">
        <v>44</v>
      </c>
      <c r="L78" s="356">
        <v>60.29</v>
      </c>
      <c r="M78" s="238" t="s">
        <v>44</v>
      </c>
      <c r="N78" s="301" t="s">
        <v>44</v>
      </c>
      <c r="O78" s="302" t="s">
        <v>44</v>
      </c>
      <c r="P78" s="303" t="s">
        <v>44</v>
      </c>
      <c r="Q78" s="302" t="s">
        <v>44</v>
      </c>
      <c r="R78" s="375">
        <v>534.72</v>
      </c>
      <c r="S78" s="238" t="s">
        <v>44</v>
      </c>
    </row>
    <row r="79" spans="1:19" s="29" customFormat="1" x14ac:dyDescent="0.35">
      <c r="A79" s="33" t="s">
        <v>56</v>
      </c>
      <c r="B79" s="33"/>
      <c r="C79" s="34"/>
      <c r="D79" s="34"/>
      <c r="E79" s="34"/>
      <c r="F79" s="34"/>
      <c r="G79" s="35"/>
      <c r="H79" s="33"/>
      <c r="I79" s="34"/>
      <c r="J79" s="34"/>
      <c r="K79" s="34"/>
      <c r="L79" s="34"/>
      <c r="M79" s="35"/>
      <c r="N79" s="33"/>
      <c r="O79" s="34"/>
      <c r="P79" s="34"/>
      <c r="Q79" s="34"/>
      <c r="R79" s="34"/>
      <c r="S79" s="35"/>
    </row>
    <row r="80" spans="1:19" s="29" customFormat="1" x14ac:dyDescent="0.35">
      <c r="A80" s="12" t="s">
        <v>57</v>
      </c>
      <c r="B80" s="7"/>
      <c r="C80" s="14"/>
      <c r="D80" s="15"/>
      <c r="E80" s="14"/>
      <c r="F80" s="6"/>
      <c r="G80" s="8"/>
      <c r="H80" s="7"/>
      <c r="I80" s="14"/>
      <c r="J80" s="15"/>
      <c r="K80" s="14"/>
      <c r="L80" s="6"/>
      <c r="M80" s="8"/>
      <c r="N80" s="7"/>
      <c r="O80" s="14"/>
      <c r="P80" s="15"/>
      <c r="Q80" s="14"/>
      <c r="R80" s="6"/>
      <c r="S80" s="8"/>
    </row>
    <row r="81" spans="1:19" x14ac:dyDescent="0.35">
      <c r="A81" s="12" t="s">
        <v>58</v>
      </c>
      <c r="B81" s="304" t="s">
        <v>44</v>
      </c>
      <c r="C81" s="302" t="s">
        <v>44</v>
      </c>
      <c r="D81" s="303" t="s">
        <v>44</v>
      </c>
      <c r="E81" s="302" t="s">
        <v>44</v>
      </c>
      <c r="F81" s="308" t="s">
        <v>44</v>
      </c>
      <c r="G81" s="309" t="s">
        <v>44</v>
      </c>
      <c r="H81" s="304" t="s">
        <v>44</v>
      </c>
      <c r="I81" s="302" t="s">
        <v>44</v>
      </c>
      <c r="J81" s="303" t="s">
        <v>44</v>
      </c>
      <c r="K81" s="302" t="s">
        <v>44</v>
      </c>
      <c r="L81" s="308" t="s">
        <v>44</v>
      </c>
      <c r="M81" s="309" t="s">
        <v>44</v>
      </c>
      <c r="N81" s="304" t="s">
        <v>44</v>
      </c>
      <c r="O81" s="302" t="s">
        <v>44</v>
      </c>
      <c r="P81" s="303" t="s">
        <v>44</v>
      </c>
      <c r="Q81" s="302" t="s">
        <v>44</v>
      </c>
      <c r="R81" s="308" t="s">
        <v>44</v>
      </c>
      <c r="S81" s="309" t="s">
        <v>44</v>
      </c>
    </row>
    <row r="82" spans="1:19" x14ac:dyDescent="0.35">
      <c r="A82" s="12" t="s">
        <v>59</v>
      </c>
      <c r="B82" s="304" t="s">
        <v>44</v>
      </c>
      <c r="C82" s="302" t="s">
        <v>44</v>
      </c>
      <c r="D82" s="303" t="s">
        <v>44</v>
      </c>
      <c r="E82" s="302" t="s">
        <v>44</v>
      </c>
      <c r="F82" s="308" t="s">
        <v>44</v>
      </c>
      <c r="G82" s="309" t="s">
        <v>44</v>
      </c>
      <c r="H82" s="304" t="s">
        <v>44</v>
      </c>
      <c r="I82" s="302" t="s">
        <v>44</v>
      </c>
      <c r="J82" s="303" t="s">
        <v>44</v>
      </c>
      <c r="K82" s="302" t="s">
        <v>44</v>
      </c>
      <c r="L82" s="308" t="s">
        <v>44</v>
      </c>
      <c r="M82" s="309" t="s">
        <v>44</v>
      </c>
      <c r="N82" s="304" t="s">
        <v>44</v>
      </c>
      <c r="O82" s="302" t="s">
        <v>44</v>
      </c>
      <c r="P82" s="303" t="s">
        <v>44</v>
      </c>
      <c r="Q82" s="302" t="s">
        <v>44</v>
      </c>
      <c r="R82" s="308" t="s">
        <v>44</v>
      </c>
      <c r="S82" s="309" t="s">
        <v>44</v>
      </c>
    </row>
    <row r="83" spans="1:19" x14ac:dyDescent="0.35">
      <c r="A83" s="12" t="s">
        <v>60</v>
      </c>
      <c r="B83" s="304"/>
      <c r="C83" s="302"/>
      <c r="D83" s="303"/>
      <c r="E83" s="302"/>
      <c r="F83" s="308"/>
      <c r="G83" s="309"/>
      <c r="H83" s="304"/>
      <c r="I83" s="302"/>
      <c r="J83" s="303"/>
      <c r="K83" s="302"/>
      <c r="L83" s="308"/>
      <c r="M83" s="309"/>
      <c r="N83" s="304"/>
      <c r="O83" s="302"/>
      <c r="P83" s="303"/>
      <c r="Q83" s="302"/>
      <c r="R83" s="308"/>
      <c r="S83" s="309"/>
    </row>
    <row r="84" spans="1:19" ht="29.5" thickBot="1" x14ac:dyDescent="0.4">
      <c r="A84" s="38" t="s">
        <v>55</v>
      </c>
      <c r="B84" s="305" t="s">
        <v>44</v>
      </c>
      <c r="C84" s="306" t="s">
        <v>44</v>
      </c>
      <c r="D84" s="307" t="s">
        <v>44</v>
      </c>
      <c r="E84" s="306" t="s">
        <v>44</v>
      </c>
      <c r="F84" s="310" t="s">
        <v>44</v>
      </c>
      <c r="G84" s="311" t="s">
        <v>44</v>
      </c>
      <c r="H84" s="305" t="s">
        <v>44</v>
      </c>
      <c r="I84" s="306" t="s">
        <v>44</v>
      </c>
      <c r="J84" s="307" t="s">
        <v>44</v>
      </c>
      <c r="K84" s="306" t="s">
        <v>44</v>
      </c>
      <c r="L84" s="310" t="s">
        <v>44</v>
      </c>
      <c r="M84" s="311" t="s">
        <v>44</v>
      </c>
      <c r="N84" s="305" t="s">
        <v>44</v>
      </c>
      <c r="O84" s="306" t="s">
        <v>44</v>
      </c>
      <c r="P84" s="307" t="s">
        <v>44</v>
      </c>
      <c r="Q84" s="306" t="s">
        <v>44</v>
      </c>
      <c r="R84" s="310" t="s">
        <v>44</v>
      </c>
      <c r="S84" s="311" t="s">
        <v>44</v>
      </c>
    </row>
    <row r="85" spans="1:19" x14ac:dyDescent="0.35">
      <c r="A85" s="391" t="s">
        <v>61</v>
      </c>
      <c r="B85" s="392"/>
      <c r="C85" s="392"/>
      <c r="D85" s="392"/>
      <c r="E85" s="392"/>
      <c r="F85" s="392"/>
      <c r="G85" s="392"/>
      <c r="H85" s="392"/>
      <c r="I85" s="392"/>
      <c r="J85" s="392"/>
      <c r="K85" s="392"/>
      <c r="L85" s="392"/>
      <c r="M85" s="412"/>
      <c r="N85" s="220"/>
      <c r="O85" s="220"/>
      <c r="P85" s="220"/>
      <c r="Q85" s="220"/>
      <c r="R85" s="220"/>
      <c r="S85" s="221"/>
    </row>
    <row r="86" spans="1:19" x14ac:dyDescent="0.35">
      <c r="A86" s="64" t="s">
        <v>62</v>
      </c>
      <c r="B86" s="312" t="s">
        <v>44</v>
      </c>
      <c r="C86" s="313" t="s">
        <v>44</v>
      </c>
      <c r="D86" s="314" t="s">
        <v>44</v>
      </c>
      <c r="E86" s="313" t="s">
        <v>44</v>
      </c>
      <c r="F86" s="315" t="s">
        <v>44</v>
      </c>
      <c r="G86" s="316" t="s">
        <v>44</v>
      </c>
      <c r="H86" s="312" t="s">
        <v>44</v>
      </c>
      <c r="I86" s="313" t="s">
        <v>44</v>
      </c>
      <c r="J86" s="314" t="s">
        <v>44</v>
      </c>
      <c r="K86" s="313" t="s">
        <v>44</v>
      </c>
      <c r="L86" s="315" t="s">
        <v>44</v>
      </c>
      <c r="M86" s="317" t="s">
        <v>44</v>
      </c>
      <c r="N86" s="312" t="s">
        <v>44</v>
      </c>
      <c r="O86" s="313" t="s">
        <v>44</v>
      </c>
      <c r="P86" s="314" t="s">
        <v>44</v>
      </c>
      <c r="Q86" s="313" t="s">
        <v>44</v>
      </c>
      <c r="R86" s="315" t="s">
        <v>44</v>
      </c>
      <c r="S86" s="317" t="s">
        <v>44</v>
      </c>
    </row>
    <row r="87" spans="1:19" ht="15" thickBot="1" x14ac:dyDescent="0.4">
      <c r="A87" s="65"/>
      <c r="B87" s="66"/>
      <c r="C87" s="67"/>
      <c r="D87" s="68"/>
      <c r="E87" s="67"/>
      <c r="F87" s="69"/>
      <c r="G87" s="70"/>
      <c r="H87" s="66"/>
      <c r="I87" s="67"/>
      <c r="J87" s="68"/>
      <c r="K87" s="67"/>
      <c r="L87" s="69"/>
      <c r="M87" s="71"/>
      <c r="N87" s="66"/>
      <c r="O87" s="67"/>
      <c r="P87" s="68"/>
      <c r="Q87" s="67"/>
      <c r="R87" s="69"/>
      <c r="S87" s="71"/>
    </row>
    <row r="88" spans="1:19" x14ac:dyDescent="0.35">
      <c r="A88" s="413" t="s">
        <v>27</v>
      </c>
      <c r="B88" s="414"/>
      <c r="C88" s="414"/>
      <c r="D88" s="414"/>
      <c r="E88" s="414"/>
      <c r="F88" s="414"/>
      <c r="G88" s="414"/>
      <c r="H88" s="414"/>
      <c r="I88" s="414"/>
      <c r="J88" s="414"/>
      <c r="K88" s="414"/>
      <c r="L88" s="414"/>
      <c r="M88" s="415"/>
      <c r="N88" s="220"/>
      <c r="O88" s="220"/>
      <c r="P88" s="220"/>
      <c r="Q88" s="220"/>
      <c r="R88" s="220"/>
      <c r="S88" s="221"/>
    </row>
    <row r="89" spans="1:19" ht="29" x14ac:dyDescent="0.35">
      <c r="A89" s="38" t="s">
        <v>76</v>
      </c>
      <c r="B89" s="318" t="s">
        <v>44</v>
      </c>
      <c r="C89" s="319" t="s">
        <v>44</v>
      </c>
      <c r="D89" s="320" t="s">
        <v>44</v>
      </c>
      <c r="E89" s="319" t="s">
        <v>44</v>
      </c>
      <c r="F89" s="321" t="s">
        <v>44</v>
      </c>
      <c r="G89" s="322" t="s">
        <v>44</v>
      </c>
      <c r="H89" s="318" t="s">
        <v>44</v>
      </c>
      <c r="I89" s="319" t="s">
        <v>44</v>
      </c>
      <c r="J89" s="320" t="s">
        <v>44</v>
      </c>
      <c r="K89" s="319" t="s">
        <v>44</v>
      </c>
      <c r="L89" s="321" t="s">
        <v>44</v>
      </c>
      <c r="M89" s="322" t="s">
        <v>44</v>
      </c>
      <c r="N89" s="318" t="s">
        <v>44</v>
      </c>
      <c r="O89" s="319" t="s">
        <v>44</v>
      </c>
      <c r="P89" s="320" t="s">
        <v>44</v>
      </c>
      <c r="Q89" s="319" t="s">
        <v>44</v>
      </c>
      <c r="R89" s="321" t="s">
        <v>44</v>
      </c>
      <c r="S89" s="322" t="s">
        <v>44</v>
      </c>
    </row>
    <row r="90" spans="1:19" ht="29" x14ac:dyDescent="0.35">
      <c r="A90" s="38" t="s">
        <v>64</v>
      </c>
      <c r="B90" s="305" t="s">
        <v>44</v>
      </c>
      <c r="C90" s="306" t="s">
        <v>44</v>
      </c>
      <c r="D90" s="307" t="s">
        <v>44</v>
      </c>
      <c r="E90" s="306" t="s">
        <v>44</v>
      </c>
      <c r="F90" s="310" t="s">
        <v>44</v>
      </c>
      <c r="G90" s="311" t="s">
        <v>44</v>
      </c>
      <c r="H90" s="305" t="s">
        <v>44</v>
      </c>
      <c r="I90" s="306" t="s">
        <v>44</v>
      </c>
      <c r="J90" s="307" t="s">
        <v>44</v>
      </c>
      <c r="K90" s="306" t="s">
        <v>44</v>
      </c>
      <c r="L90" s="310" t="s">
        <v>44</v>
      </c>
      <c r="M90" s="311" t="s">
        <v>44</v>
      </c>
      <c r="N90" s="305" t="s">
        <v>44</v>
      </c>
      <c r="O90" s="306" t="s">
        <v>44</v>
      </c>
      <c r="P90" s="307" t="s">
        <v>44</v>
      </c>
      <c r="Q90" s="306" t="s">
        <v>44</v>
      </c>
      <c r="R90" s="310" t="s">
        <v>44</v>
      </c>
      <c r="S90" s="311" t="s">
        <v>44</v>
      </c>
    </row>
    <row r="91" spans="1:19" ht="15" customHeight="1" x14ac:dyDescent="0.35">
      <c r="A91" s="440" t="s">
        <v>66</v>
      </c>
      <c r="B91" s="441"/>
      <c r="C91" s="441"/>
      <c r="D91" s="441"/>
      <c r="E91" s="441"/>
      <c r="F91" s="441"/>
      <c r="G91" s="441"/>
      <c r="H91" s="441"/>
      <c r="I91" s="441"/>
      <c r="J91" s="441"/>
      <c r="K91" s="441"/>
      <c r="L91" s="441"/>
      <c r="M91" s="442"/>
      <c r="N91" s="41"/>
      <c r="O91" s="42"/>
      <c r="P91" s="43"/>
      <c r="Q91" s="44"/>
      <c r="R91" s="45"/>
      <c r="S91" s="46"/>
    </row>
    <row r="92" spans="1:19" ht="29.5" thickBot="1" x14ac:dyDescent="0.4">
      <c r="A92" s="57" t="s">
        <v>72</v>
      </c>
      <c r="B92" s="305" t="s">
        <v>44</v>
      </c>
      <c r="C92" s="306" t="s">
        <v>44</v>
      </c>
      <c r="D92" s="307" t="s">
        <v>44</v>
      </c>
      <c r="E92" s="306" t="s">
        <v>44</v>
      </c>
      <c r="F92" s="310" t="s">
        <v>44</v>
      </c>
      <c r="G92" s="311" t="s">
        <v>44</v>
      </c>
      <c r="H92" s="305" t="s">
        <v>44</v>
      </c>
      <c r="I92" s="306" t="s">
        <v>44</v>
      </c>
      <c r="J92" s="307" t="s">
        <v>44</v>
      </c>
      <c r="K92" s="306" t="s">
        <v>44</v>
      </c>
      <c r="L92" s="310" t="s">
        <v>44</v>
      </c>
      <c r="M92" s="311" t="s">
        <v>44</v>
      </c>
      <c r="N92" s="305" t="s">
        <v>44</v>
      </c>
      <c r="O92" s="306" t="s">
        <v>44</v>
      </c>
      <c r="P92" s="307" t="s">
        <v>44</v>
      </c>
      <c r="Q92" s="306" t="s">
        <v>44</v>
      </c>
      <c r="R92" s="310" t="s">
        <v>44</v>
      </c>
      <c r="S92" s="311" t="s">
        <v>44</v>
      </c>
    </row>
    <row r="94" spans="1:19" x14ac:dyDescent="0.35">
      <c r="A94" t="s">
        <v>154</v>
      </c>
    </row>
  </sheetData>
  <mergeCells count="47">
    <mergeCell ref="A1:M1"/>
    <mergeCell ref="B2:G2"/>
    <mergeCell ref="H2:M2"/>
    <mergeCell ref="B3:C3"/>
    <mergeCell ref="D3:E3"/>
    <mergeCell ref="F3:G3"/>
    <mergeCell ref="H3:I3"/>
    <mergeCell ref="J3:K3"/>
    <mergeCell ref="L3:M3"/>
    <mergeCell ref="F67:G67"/>
    <mergeCell ref="H67:I67"/>
    <mergeCell ref="J67:K67"/>
    <mergeCell ref="A38:M38"/>
    <mergeCell ref="B39:G39"/>
    <mergeCell ref="H39:M39"/>
    <mergeCell ref="B40:C40"/>
    <mergeCell ref="D40:E40"/>
    <mergeCell ref="F40:G40"/>
    <mergeCell ref="H40:I40"/>
    <mergeCell ref="A24:M24"/>
    <mergeCell ref="A55:M55"/>
    <mergeCell ref="A85:M85"/>
    <mergeCell ref="A88:M88"/>
    <mergeCell ref="A91:M91"/>
    <mergeCell ref="A27:M27"/>
    <mergeCell ref="A58:M58"/>
    <mergeCell ref="A62:M62"/>
    <mergeCell ref="L67:M67"/>
    <mergeCell ref="J40:K40"/>
    <mergeCell ref="L40:M40"/>
    <mergeCell ref="A65:M65"/>
    <mergeCell ref="B66:G66"/>
    <mergeCell ref="H66:M66"/>
    <mergeCell ref="B67:C67"/>
    <mergeCell ref="D67:E67"/>
    <mergeCell ref="N67:O67"/>
    <mergeCell ref="P67:Q67"/>
    <mergeCell ref="R67:S67"/>
    <mergeCell ref="N2:S2"/>
    <mergeCell ref="N3:O3"/>
    <mergeCell ref="P3:Q3"/>
    <mergeCell ref="R3:S3"/>
    <mergeCell ref="N39:S39"/>
    <mergeCell ref="N40:O40"/>
    <mergeCell ref="P40:Q40"/>
    <mergeCell ref="R40:S40"/>
    <mergeCell ref="N66:S6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FE94"/>
  <sheetViews>
    <sheetView zoomScale="60" zoomScaleNormal="60" workbookViewId="0">
      <selection activeCell="U78" sqref="U78"/>
    </sheetView>
  </sheetViews>
  <sheetFormatPr defaultRowHeight="14.5" x14ac:dyDescent="0.35"/>
  <cols>
    <col min="1" max="1" width="30.81640625" customWidth="1"/>
    <col min="2" max="2" width="12.1796875" bestFit="1" customWidth="1"/>
    <col min="3" max="3" width="11.54296875" bestFit="1" customWidth="1"/>
    <col min="4" max="4" width="12.1796875" bestFit="1" customWidth="1"/>
    <col min="5" max="5" width="11.54296875" bestFit="1" customWidth="1"/>
    <col min="6" max="6" width="12.1796875" bestFit="1" customWidth="1"/>
    <col min="7" max="7" width="13.26953125" bestFit="1" customWidth="1"/>
    <col min="8" max="8" width="12.1796875" bestFit="1" customWidth="1"/>
    <col min="9" max="9" width="11.54296875" bestFit="1" customWidth="1"/>
    <col min="10" max="10" width="12.1796875" bestFit="1" customWidth="1"/>
    <col min="11" max="11" width="11.54296875" bestFit="1" customWidth="1"/>
    <col min="12" max="12" width="13.26953125" bestFit="1" customWidth="1"/>
    <col min="13" max="13" width="11.54296875" bestFit="1" customWidth="1"/>
    <col min="14" max="14" width="12.1796875" bestFit="1" customWidth="1"/>
    <col min="15" max="15" width="11.54296875" bestFit="1" customWidth="1"/>
    <col min="16" max="16" width="12.1796875" bestFit="1" customWidth="1"/>
    <col min="17" max="17" width="11.54296875" bestFit="1" customWidth="1"/>
    <col min="18" max="19" width="13.26953125" bestFit="1" customWidth="1"/>
  </cols>
  <sheetData>
    <row r="1" spans="1:161" s="5" customFormat="1" ht="15" thickBot="1" x14ac:dyDescent="0.4">
      <c r="A1" s="436" t="s">
        <v>100</v>
      </c>
      <c r="B1" s="437"/>
      <c r="C1" s="437"/>
      <c r="D1" s="437"/>
      <c r="E1" s="437"/>
      <c r="F1" s="437"/>
      <c r="G1" s="437"/>
      <c r="H1" s="437"/>
      <c r="I1" s="437"/>
      <c r="J1" s="437"/>
      <c r="K1" s="437"/>
      <c r="L1" s="437"/>
      <c r="M1" s="437"/>
      <c r="N1" s="30"/>
      <c r="O1" s="30"/>
      <c r="P1" s="30"/>
      <c r="Q1" s="30"/>
      <c r="R1" s="30"/>
      <c r="S1" s="30"/>
      <c r="T1" s="30"/>
      <c r="U1" s="359"/>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row>
    <row r="2" spans="1:161" s="1" customFormat="1" x14ac:dyDescent="0.35">
      <c r="A2" s="74" t="s">
        <v>87</v>
      </c>
      <c r="B2" s="428" t="s">
        <v>33</v>
      </c>
      <c r="C2" s="429"/>
      <c r="D2" s="429"/>
      <c r="E2" s="429"/>
      <c r="F2" s="429"/>
      <c r="G2" s="430"/>
      <c r="H2" s="428" t="s">
        <v>34</v>
      </c>
      <c r="I2" s="429"/>
      <c r="J2" s="429"/>
      <c r="K2" s="429"/>
      <c r="L2" s="429"/>
      <c r="M2" s="430"/>
      <c r="N2" s="428" t="s">
        <v>35</v>
      </c>
      <c r="O2" s="429"/>
      <c r="P2" s="429"/>
      <c r="Q2" s="429"/>
      <c r="R2" s="429"/>
      <c r="S2" s="4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row>
    <row r="3" spans="1:161" s="2" customFormat="1" x14ac:dyDescent="0.35">
      <c r="A3" s="76"/>
      <c r="B3" s="425" t="s">
        <v>36</v>
      </c>
      <c r="C3" s="426"/>
      <c r="D3" s="426" t="s">
        <v>11</v>
      </c>
      <c r="E3" s="426"/>
      <c r="F3" s="426" t="s">
        <v>37</v>
      </c>
      <c r="G3" s="427"/>
      <c r="H3" s="425" t="s">
        <v>36</v>
      </c>
      <c r="I3" s="426"/>
      <c r="J3" s="426" t="s">
        <v>11</v>
      </c>
      <c r="K3" s="426"/>
      <c r="L3" s="426" t="s">
        <v>37</v>
      </c>
      <c r="M3" s="427"/>
      <c r="N3" s="425" t="s">
        <v>36</v>
      </c>
      <c r="O3" s="426"/>
      <c r="P3" s="426" t="s">
        <v>11</v>
      </c>
      <c r="Q3" s="426"/>
      <c r="R3" s="426" t="s">
        <v>37</v>
      </c>
      <c r="S3" s="427"/>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row>
    <row r="4" spans="1:161" s="2" customFormat="1" x14ac:dyDescent="0.35">
      <c r="A4" s="79" t="s">
        <v>88</v>
      </c>
      <c r="B4" s="80" t="s">
        <v>39</v>
      </c>
      <c r="C4" s="81" t="s">
        <v>19</v>
      </c>
      <c r="D4" s="82" t="s">
        <v>39</v>
      </c>
      <c r="E4" s="83" t="s">
        <v>19</v>
      </c>
      <c r="F4" s="84" t="s">
        <v>39</v>
      </c>
      <c r="G4" s="85" t="s">
        <v>19</v>
      </c>
      <c r="H4" s="80" t="s">
        <v>39</v>
      </c>
      <c r="I4" s="86" t="s">
        <v>19</v>
      </c>
      <c r="J4" s="87" t="s">
        <v>39</v>
      </c>
      <c r="K4" s="83" t="s">
        <v>19</v>
      </c>
      <c r="L4" s="84" t="s">
        <v>39</v>
      </c>
      <c r="M4" s="85" t="s">
        <v>19</v>
      </c>
      <c r="N4" s="80" t="s">
        <v>39</v>
      </c>
      <c r="O4" s="86" t="s">
        <v>19</v>
      </c>
      <c r="P4" s="87" t="s">
        <v>39</v>
      </c>
      <c r="Q4" s="83" t="s">
        <v>19</v>
      </c>
      <c r="R4" s="84" t="s">
        <v>39</v>
      </c>
      <c r="S4" s="85" t="s">
        <v>19</v>
      </c>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row>
    <row r="5" spans="1:161" s="4" customFormat="1" x14ac:dyDescent="0.35">
      <c r="A5" s="88" t="s">
        <v>40</v>
      </c>
      <c r="B5" s="88"/>
      <c r="C5" s="89"/>
      <c r="D5" s="89"/>
      <c r="E5" s="89"/>
      <c r="F5" s="89"/>
      <c r="G5" s="90"/>
      <c r="H5" s="88"/>
      <c r="I5" s="89"/>
      <c r="J5" s="89"/>
      <c r="K5" s="89"/>
      <c r="L5" s="89"/>
      <c r="M5" s="90"/>
      <c r="N5" s="88"/>
      <c r="O5" s="89"/>
      <c r="P5" s="89"/>
      <c r="Q5" s="89"/>
      <c r="R5" s="89"/>
      <c r="S5" s="90"/>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row>
    <row r="6" spans="1:161" x14ac:dyDescent="0.35">
      <c r="A6" s="93" t="s">
        <v>41</v>
      </c>
      <c r="B6" s="94" t="s">
        <v>94</v>
      </c>
      <c r="C6" s="95"/>
      <c r="D6" s="96" t="s">
        <v>95</v>
      </c>
      <c r="E6" s="95"/>
      <c r="F6" s="96" t="s">
        <v>95</v>
      </c>
      <c r="G6" s="98"/>
      <c r="H6" s="94"/>
      <c r="I6" s="95"/>
      <c r="J6" s="96"/>
      <c r="K6" s="95"/>
      <c r="L6" s="97"/>
      <c r="M6" s="98"/>
      <c r="N6" s="94"/>
      <c r="O6" s="95"/>
      <c r="P6" s="96"/>
      <c r="Q6" s="95"/>
      <c r="R6" s="97"/>
      <c r="S6" s="98"/>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row>
    <row r="7" spans="1:161" x14ac:dyDescent="0.35">
      <c r="A7" s="93" t="s">
        <v>43</v>
      </c>
      <c r="B7" s="244" t="s">
        <v>44</v>
      </c>
      <c r="C7" s="245" t="s">
        <v>44</v>
      </c>
      <c r="D7" s="246" t="s">
        <v>44</v>
      </c>
      <c r="E7" s="245" t="s">
        <v>44</v>
      </c>
      <c r="F7" s="97">
        <v>45.7</v>
      </c>
      <c r="G7" s="98">
        <v>0</v>
      </c>
      <c r="H7" s="244" t="s">
        <v>44</v>
      </c>
      <c r="I7" s="245" t="s">
        <v>44</v>
      </c>
      <c r="J7" s="246" t="s">
        <v>44</v>
      </c>
      <c r="K7" s="245" t="s">
        <v>44</v>
      </c>
      <c r="L7" s="97">
        <v>14.4</v>
      </c>
      <c r="M7" s="98">
        <v>0</v>
      </c>
      <c r="N7" s="244" t="s">
        <v>44</v>
      </c>
      <c r="O7" s="245" t="s">
        <v>44</v>
      </c>
      <c r="P7" s="246" t="s">
        <v>44</v>
      </c>
      <c r="Q7" s="245" t="s">
        <v>44</v>
      </c>
      <c r="R7" s="96">
        <v>55.95</v>
      </c>
      <c r="S7" s="98">
        <v>0</v>
      </c>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row>
    <row r="8" spans="1:161" x14ac:dyDescent="0.35">
      <c r="A8" s="93" t="s">
        <v>45</v>
      </c>
      <c r="B8" s="244" t="s">
        <v>44</v>
      </c>
      <c r="C8" s="245" t="s">
        <v>44</v>
      </c>
      <c r="D8" s="246" t="s">
        <v>44</v>
      </c>
      <c r="E8" s="245" t="s">
        <v>44</v>
      </c>
      <c r="F8" s="97">
        <v>45.6</v>
      </c>
      <c r="G8" s="98">
        <v>0</v>
      </c>
      <c r="H8" s="244" t="s">
        <v>44</v>
      </c>
      <c r="I8" s="245" t="s">
        <v>44</v>
      </c>
      <c r="J8" s="246" t="s">
        <v>44</v>
      </c>
      <c r="K8" s="245" t="s">
        <v>44</v>
      </c>
      <c r="L8" s="97">
        <v>16.3</v>
      </c>
      <c r="M8" s="98">
        <v>0</v>
      </c>
      <c r="N8" s="244" t="s">
        <v>44</v>
      </c>
      <c r="O8" s="245" t="s">
        <v>44</v>
      </c>
      <c r="P8" s="246" t="s">
        <v>44</v>
      </c>
      <c r="Q8" s="245" t="s">
        <v>44</v>
      </c>
      <c r="R8" s="96">
        <v>66.349999999999994</v>
      </c>
      <c r="S8" s="98">
        <v>0</v>
      </c>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row>
    <row r="9" spans="1:161" x14ac:dyDescent="0.35">
      <c r="A9" s="93" t="s">
        <v>46</v>
      </c>
      <c r="B9" s="244" t="s">
        <v>44</v>
      </c>
      <c r="C9" s="245" t="s">
        <v>44</v>
      </c>
      <c r="D9" s="246" t="s">
        <v>44</v>
      </c>
      <c r="E9" s="245" t="s">
        <v>44</v>
      </c>
      <c r="F9" s="97">
        <v>38.6</v>
      </c>
      <c r="G9" s="98">
        <v>0</v>
      </c>
      <c r="H9" s="244" t="s">
        <v>44</v>
      </c>
      <c r="I9" s="245" t="s">
        <v>44</v>
      </c>
      <c r="J9" s="246" t="s">
        <v>44</v>
      </c>
      <c r="K9" s="245" t="s">
        <v>44</v>
      </c>
      <c r="L9" s="350" t="s">
        <v>47</v>
      </c>
      <c r="M9" s="98">
        <v>0</v>
      </c>
      <c r="N9" s="244" t="s">
        <v>44</v>
      </c>
      <c r="O9" s="245" t="s">
        <v>44</v>
      </c>
      <c r="P9" s="246" t="s">
        <v>44</v>
      </c>
      <c r="Q9" s="245" t="s">
        <v>44</v>
      </c>
      <c r="R9" s="96">
        <v>34.799999999999997</v>
      </c>
      <c r="S9" s="98">
        <v>0</v>
      </c>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row>
    <row r="10" spans="1:161" x14ac:dyDescent="0.35">
      <c r="A10" s="93" t="s">
        <v>48</v>
      </c>
      <c r="B10" s="244" t="s">
        <v>44</v>
      </c>
      <c r="C10" s="245" t="s">
        <v>44</v>
      </c>
      <c r="D10" s="246" t="s">
        <v>44</v>
      </c>
      <c r="E10" s="245" t="s">
        <v>44</v>
      </c>
      <c r="F10" s="98">
        <v>0</v>
      </c>
      <c r="G10" s="98">
        <v>0</v>
      </c>
      <c r="H10" s="244" t="s">
        <v>44</v>
      </c>
      <c r="I10" s="245" t="s">
        <v>44</v>
      </c>
      <c r="J10" s="246" t="s">
        <v>44</v>
      </c>
      <c r="K10" s="245" t="s">
        <v>44</v>
      </c>
      <c r="L10" s="98">
        <v>0</v>
      </c>
      <c r="M10" s="98">
        <v>0</v>
      </c>
      <c r="N10" s="244" t="s">
        <v>44</v>
      </c>
      <c r="O10" s="245" t="s">
        <v>44</v>
      </c>
      <c r="P10" s="246" t="s">
        <v>44</v>
      </c>
      <c r="Q10" s="245" t="s">
        <v>44</v>
      </c>
      <c r="R10" s="96">
        <v>76.75</v>
      </c>
      <c r="S10" s="98">
        <v>0</v>
      </c>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row>
    <row r="11" spans="1:161" x14ac:dyDescent="0.35">
      <c r="A11" s="93" t="s">
        <v>49</v>
      </c>
      <c r="B11" s="244" t="s">
        <v>44</v>
      </c>
      <c r="C11" s="245" t="s">
        <v>44</v>
      </c>
      <c r="D11" s="246" t="s">
        <v>44</v>
      </c>
      <c r="E11" s="245" t="s">
        <v>44</v>
      </c>
      <c r="F11" s="98">
        <v>0</v>
      </c>
      <c r="G11" s="98">
        <v>0</v>
      </c>
      <c r="H11" s="244" t="s">
        <v>44</v>
      </c>
      <c r="I11" s="245" t="s">
        <v>44</v>
      </c>
      <c r="J11" s="246" t="s">
        <v>44</v>
      </c>
      <c r="K11" s="245" t="s">
        <v>44</v>
      </c>
      <c r="L11" s="98">
        <v>0</v>
      </c>
      <c r="M11" s="98">
        <v>0</v>
      </c>
      <c r="N11" s="244" t="s">
        <v>44</v>
      </c>
      <c r="O11" s="245" t="s">
        <v>44</v>
      </c>
      <c r="P11" s="246" t="s">
        <v>44</v>
      </c>
      <c r="Q11" s="245" t="s">
        <v>44</v>
      </c>
      <c r="R11" s="96">
        <v>61.35</v>
      </c>
      <c r="S11" s="98">
        <v>0</v>
      </c>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row>
    <row r="12" spans="1:161" x14ac:dyDescent="0.35">
      <c r="A12" s="93" t="s">
        <v>50</v>
      </c>
      <c r="B12" s="244" t="s">
        <v>44</v>
      </c>
      <c r="C12" s="245" t="s">
        <v>44</v>
      </c>
      <c r="D12" s="246" t="s">
        <v>44</v>
      </c>
      <c r="E12" s="245" t="s">
        <v>44</v>
      </c>
      <c r="F12" s="98">
        <v>0</v>
      </c>
      <c r="G12" s="98">
        <v>0</v>
      </c>
      <c r="H12" s="244" t="s">
        <v>44</v>
      </c>
      <c r="I12" s="245" t="s">
        <v>44</v>
      </c>
      <c r="J12" s="246" t="s">
        <v>44</v>
      </c>
      <c r="K12" s="245" t="s">
        <v>44</v>
      </c>
      <c r="L12" s="98">
        <v>0</v>
      </c>
      <c r="M12" s="98">
        <v>0</v>
      </c>
      <c r="N12" s="244" t="s">
        <v>44</v>
      </c>
      <c r="O12" s="245" t="s">
        <v>44</v>
      </c>
      <c r="P12" s="246" t="s">
        <v>44</v>
      </c>
      <c r="Q12" s="245" t="s">
        <v>44</v>
      </c>
      <c r="R12" s="96">
        <v>65.2</v>
      </c>
      <c r="S12" s="98">
        <v>0</v>
      </c>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row>
    <row r="13" spans="1:161" x14ac:dyDescent="0.35">
      <c r="A13" s="93" t="s">
        <v>51</v>
      </c>
      <c r="B13" s="244" t="s">
        <v>44</v>
      </c>
      <c r="C13" s="245" t="s">
        <v>44</v>
      </c>
      <c r="D13" s="246" t="s">
        <v>44</v>
      </c>
      <c r="E13" s="245" t="s">
        <v>44</v>
      </c>
      <c r="F13" s="98">
        <v>0</v>
      </c>
      <c r="G13" s="98">
        <v>0</v>
      </c>
      <c r="H13" s="244" t="s">
        <v>44</v>
      </c>
      <c r="I13" s="245" t="s">
        <v>44</v>
      </c>
      <c r="J13" s="246" t="s">
        <v>44</v>
      </c>
      <c r="K13" s="245" t="s">
        <v>44</v>
      </c>
      <c r="L13" s="98">
        <v>0</v>
      </c>
      <c r="M13" s="98">
        <v>0</v>
      </c>
      <c r="N13" s="244" t="s">
        <v>44</v>
      </c>
      <c r="O13" s="245" t="s">
        <v>44</v>
      </c>
      <c r="P13" s="246" t="s">
        <v>44</v>
      </c>
      <c r="Q13" s="245" t="s">
        <v>44</v>
      </c>
      <c r="R13" s="96">
        <v>80.3</v>
      </c>
      <c r="S13" s="98">
        <v>0</v>
      </c>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row>
    <row r="14" spans="1:161" x14ac:dyDescent="0.35">
      <c r="A14" s="93" t="s">
        <v>52</v>
      </c>
      <c r="B14" s="244" t="s">
        <v>44</v>
      </c>
      <c r="C14" s="245" t="s">
        <v>44</v>
      </c>
      <c r="D14" s="246" t="s">
        <v>44</v>
      </c>
      <c r="E14" s="245" t="s">
        <v>44</v>
      </c>
      <c r="F14" s="98">
        <v>0</v>
      </c>
      <c r="G14" s="98">
        <v>0</v>
      </c>
      <c r="H14" s="244" t="s">
        <v>44</v>
      </c>
      <c r="I14" s="245" t="s">
        <v>44</v>
      </c>
      <c r="J14" s="246" t="s">
        <v>44</v>
      </c>
      <c r="K14" s="245" t="s">
        <v>44</v>
      </c>
      <c r="L14" s="98">
        <v>0</v>
      </c>
      <c r="M14" s="98">
        <v>0</v>
      </c>
      <c r="N14" s="244" t="s">
        <v>44</v>
      </c>
      <c r="O14" s="245" t="s">
        <v>44</v>
      </c>
      <c r="P14" s="246" t="s">
        <v>44</v>
      </c>
      <c r="Q14" s="245" t="s">
        <v>44</v>
      </c>
      <c r="R14" s="96">
        <v>74.3</v>
      </c>
      <c r="S14" s="98">
        <v>0</v>
      </c>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row>
    <row r="15" spans="1:161" x14ac:dyDescent="0.35">
      <c r="A15" s="93" t="s">
        <v>53</v>
      </c>
      <c r="B15" s="244" t="s">
        <v>44</v>
      </c>
      <c r="C15" s="245" t="s">
        <v>44</v>
      </c>
      <c r="D15" s="246" t="s">
        <v>44</v>
      </c>
      <c r="E15" s="245" t="s">
        <v>44</v>
      </c>
      <c r="F15" s="98">
        <v>0</v>
      </c>
      <c r="G15" s="98">
        <v>0</v>
      </c>
      <c r="H15" s="244" t="s">
        <v>44</v>
      </c>
      <c r="I15" s="245" t="s">
        <v>44</v>
      </c>
      <c r="J15" s="246" t="s">
        <v>44</v>
      </c>
      <c r="K15" s="245" t="s">
        <v>44</v>
      </c>
      <c r="L15" s="98">
        <v>0</v>
      </c>
      <c r="M15" s="98">
        <v>0</v>
      </c>
      <c r="N15" s="244" t="s">
        <v>44</v>
      </c>
      <c r="O15" s="245" t="s">
        <v>44</v>
      </c>
      <c r="P15" s="246" t="s">
        <v>44</v>
      </c>
      <c r="Q15" s="245" t="s">
        <v>44</v>
      </c>
      <c r="R15" s="96">
        <v>67.3</v>
      </c>
      <c r="S15" s="98">
        <v>0</v>
      </c>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row>
    <row r="16" spans="1:161" x14ac:dyDescent="0.35">
      <c r="A16" s="93" t="s">
        <v>54</v>
      </c>
      <c r="B16" s="244"/>
      <c r="C16" s="245"/>
      <c r="D16" s="246"/>
      <c r="E16" s="245"/>
      <c r="F16" s="97"/>
      <c r="G16" s="98"/>
      <c r="H16" s="244"/>
      <c r="I16" s="245"/>
      <c r="J16" s="246"/>
      <c r="K16" s="245"/>
      <c r="L16" s="97"/>
      <c r="M16" s="98"/>
      <c r="N16" s="244"/>
      <c r="O16" s="245"/>
      <c r="P16" s="246"/>
      <c r="Q16" s="245"/>
      <c r="R16" s="96"/>
      <c r="S16" s="98"/>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row>
    <row r="17" spans="1:161" ht="29" x14ac:dyDescent="0.35">
      <c r="A17" s="100" t="s">
        <v>89</v>
      </c>
      <c r="B17" s="244" t="s">
        <v>44</v>
      </c>
      <c r="C17" s="245" t="s">
        <v>44</v>
      </c>
      <c r="D17" s="246" t="s">
        <v>44</v>
      </c>
      <c r="E17" s="245" t="s">
        <v>44</v>
      </c>
      <c r="F17" s="97">
        <f>SUM(F7:F16)</f>
        <v>129.9</v>
      </c>
      <c r="G17" s="98">
        <v>0</v>
      </c>
      <c r="H17" s="244" t="s">
        <v>44</v>
      </c>
      <c r="I17" s="245" t="s">
        <v>44</v>
      </c>
      <c r="J17" s="246" t="s">
        <v>44</v>
      </c>
      <c r="K17" s="245" t="s">
        <v>44</v>
      </c>
      <c r="L17" s="97">
        <f>SUM(L7:L16)</f>
        <v>30.700000000000003</v>
      </c>
      <c r="M17" s="98">
        <v>0</v>
      </c>
      <c r="N17" s="244" t="s">
        <v>44</v>
      </c>
      <c r="O17" s="245" t="s">
        <v>44</v>
      </c>
      <c r="P17" s="246" t="s">
        <v>44</v>
      </c>
      <c r="Q17" s="245" t="s">
        <v>44</v>
      </c>
      <c r="R17" s="97">
        <f>SUM(R7:R16)</f>
        <v>582.29999999999995</v>
      </c>
      <c r="S17" s="98">
        <v>0</v>
      </c>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row>
    <row r="18" spans="1:161" s="3" customFormat="1" x14ac:dyDescent="0.35">
      <c r="A18" s="88" t="s">
        <v>56</v>
      </c>
      <c r="B18" s="88"/>
      <c r="C18" s="89"/>
      <c r="D18" s="89"/>
      <c r="E18" s="89"/>
      <c r="F18" s="89"/>
      <c r="G18" s="90"/>
      <c r="H18" s="88"/>
      <c r="I18" s="89"/>
      <c r="J18" s="89"/>
      <c r="K18" s="89"/>
      <c r="L18" s="89"/>
      <c r="M18" s="90"/>
      <c r="N18" s="88"/>
      <c r="O18" s="89"/>
      <c r="P18" s="89"/>
      <c r="Q18" s="89"/>
      <c r="R18" s="89"/>
      <c r="S18" s="90"/>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row>
    <row r="19" spans="1:161" x14ac:dyDescent="0.35">
      <c r="A19" s="93" t="s">
        <v>57</v>
      </c>
      <c r="B19" s="247" t="s">
        <v>44</v>
      </c>
      <c r="C19" s="245" t="s">
        <v>44</v>
      </c>
      <c r="D19" s="246" t="s">
        <v>44</v>
      </c>
      <c r="E19" s="245" t="s">
        <v>44</v>
      </c>
      <c r="F19" s="248" t="s">
        <v>44</v>
      </c>
      <c r="G19" s="249" t="s">
        <v>44</v>
      </c>
      <c r="H19" s="247" t="s">
        <v>44</v>
      </c>
      <c r="I19" s="245" t="s">
        <v>44</v>
      </c>
      <c r="J19" s="246" t="s">
        <v>44</v>
      </c>
      <c r="K19" s="245" t="s">
        <v>44</v>
      </c>
      <c r="L19" s="248" t="s">
        <v>44</v>
      </c>
      <c r="M19" s="249" t="s">
        <v>44</v>
      </c>
      <c r="N19" s="247" t="s">
        <v>44</v>
      </c>
      <c r="O19" s="245" t="s">
        <v>44</v>
      </c>
      <c r="P19" s="246" t="s">
        <v>44</v>
      </c>
      <c r="Q19" s="245" t="s">
        <v>44</v>
      </c>
      <c r="R19" s="248" t="s">
        <v>44</v>
      </c>
      <c r="S19" s="249" t="s">
        <v>44</v>
      </c>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row>
    <row r="20" spans="1:161" x14ac:dyDescent="0.35">
      <c r="A20" s="93" t="s">
        <v>58</v>
      </c>
      <c r="B20" s="247" t="s">
        <v>44</v>
      </c>
      <c r="C20" s="245" t="s">
        <v>44</v>
      </c>
      <c r="D20" s="246" t="s">
        <v>44</v>
      </c>
      <c r="E20" s="245" t="s">
        <v>44</v>
      </c>
      <c r="F20" s="248" t="s">
        <v>44</v>
      </c>
      <c r="G20" s="249" t="s">
        <v>44</v>
      </c>
      <c r="H20" s="247" t="s">
        <v>44</v>
      </c>
      <c r="I20" s="245" t="s">
        <v>44</v>
      </c>
      <c r="J20" s="246" t="s">
        <v>44</v>
      </c>
      <c r="K20" s="245" t="s">
        <v>44</v>
      </c>
      <c r="L20" s="248" t="s">
        <v>44</v>
      </c>
      <c r="M20" s="249" t="s">
        <v>44</v>
      </c>
      <c r="N20" s="247" t="s">
        <v>44</v>
      </c>
      <c r="O20" s="245" t="s">
        <v>44</v>
      </c>
      <c r="P20" s="246" t="s">
        <v>44</v>
      </c>
      <c r="Q20" s="245" t="s">
        <v>44</v>
      </c>
      <c r="R20" s="248" t="s">
        <v>44</v>
      </c>
      <c r="S20" s="249" t="s">
        <v>44</v>
      </c>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row>
    <row r="21" spans="1:161" x14ac:dyDescent="0.35">
      <c r="A21" s="93" t="s">
        <v>59</v>
      </c>
      <c r="B21" s="247" t="s">
        <v>44</v>
      </c>
      <c r="C21" s="245" t="s">
        <v>44</v>
      </c>
      <c r="D21" s="246" t="s">
        <v>44</v>
      </c>
      <c r="E21" s="245" t="s">
        <v>44</v>
      </c>
      <c r="F21" s="248" t="s">
        <v>44</v>
      </c>
      <c r="G21" s="249" t="s">
        <v>44</v>
      </c>
      <c r="H21" s="247" t="s">
        <v>44</v>
      </c>
      <c r="I21" s="245" t="s">
        <v>44</v>
      </c>
      <c r="J21" s="246" t="s">
        <v>44</v>
      </c>
      <c r="K21" s="245" t="s">
        <v>44</v>
      </c>
      <c r="L21" s="248" t="s">
        <v>44</v>
      </c>
      <c r="M21" s="249" t="s">
        <v>44</v>
      </c>
      <c r="N21" s="247" t="s">
        <v>44</v>
      </c>
      <c r="O21" s="245" t="s">
        <v>44</v>
      </c>
      <c r="P21" s="246" t="s">
        <v>44</v>
      </c>
      <c r="Q21" s="245" t="s">
        <v>44</v>
      </c>
      <c r="R21" s="248" t="s">
        <v>44</v>
      </c>
      <c r="S21" s="249" t="s">
        <v>44</v>
      </c>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row>
    <row r="22" spans="1:161" x14ac:dyDescent="0.35">
      <c r="A22" s="93" t="s">
        <v>60</v>
      </c>
      <c r="B22" s="247"/>
      <c r="C22" s="245"/>
      <c r="D22" s="246"/>
      <c r="E22" s="245"/>
      <c r="F22" s="248"/>
      <c r="G22" s="249"/>
      <c r="H22" s="247"/>
      <c r="I22" s="245"/>
      <c r="J22" s="246"/>
      <c r="K22" s="245"/>
      <c r="L22" s="248"/>
      <c r="M22" s="249"/>
      <c r="N22" s="247"/>
      <c r="O22" s="245"/>
      <c r="P22" s="246"/>
      <c r="Q22" s="245"/>
      <c r="R22" s="248"/>
      <c r="S22" s="24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row>
    <row r="23" spans="1:161" ht="29.5" thickBot="1" x14ac:dyDescent="0.4">
      <c r="A23" s="113" t="s">
        <v>89</v>
      </c>
      <c r="B23" s="250" t="s">
        <v>44</v>
      </c>
      <c r="C23" s="251" t="s">
        <v>44</v>
      </c>
      <c r="D23" s="252" t="s">
        <v>44</v>
      </c>
      <c r="E23" s="251" t="s">
        <v>44</v>
      </c>
      <c r="F23" s="253" t="s">
        <v>44</v>
      </c>
      <c r="G23" s="254" t="s">
        <v>44</v>
      </c>
      <c r="H23" s="250" t="s">
        <v>44</v>
      </c>
      <c r="I23" s="251" t="s">
        <v>44</v>
      </c>
      <c r="J23" s="252" t="s">
        <v>44</v>
      </c>
      <c r="K23" s="251" t="s">
        <v>44</v>
      </c>
      <c r="L23" s="253" t="s">
        <v>44</v>
      </c>
      <c r="M23" s="254" t="s">
        <v>44</v>
      </c>
      <c r="N23" s="250" t="s">
        <v>44</v>
      </c>
      <c r="O23" s="251" t="s">
        <v>44</v>
      </c>
      <c r="P23" s="252" t="s">
        <v>44</v>
      </c>
      <c r="Q23" s="251" t="s">
        <v>44</v>
      </c>
      <c r="R23" s="253" t="s">
        <v>44</v>
      </c>
      <c r="S23" s="254" t="s">
        <v>44</v>
      </c>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row>
    <row r="24" spans="1:161" x14ac:dyDescent="0.35">
      <c r="A24" s="391" t="s">
        <v>61</v>
      </c>
      <c r="B24" s="392"/>
      <c r="C24" s="392"/>
      <c r="D24" s="392"/>
      <c r="E24" s="392"/>
      <c r="F24" s="392"/>
      <c r="G24" s="392"/>
      <c r="H24" s="392"/>
      <c r="I24" s="392"/>
      <c r="J24" s="392"/>
      <c r="K24" s="392"/>
      <c r="L24" s="392"/>
      <c r="M24" s="412"/>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row>
    <row r="25" spans="1:161" x14ac:dyDescent="0.35">
      <c r="A25" s="64" t="s">
        <v>62</v>
      </c>
      <c r="B25" s="247" t="s">
        <v>44</v>
      </c>
      <c r="C25" s="245" t="s">
        <v>44</v>
      </c>
      <c r="D25" s="246" t="s">
        <v>44</v>
      </c>
      <c r="E25" s="245" t="s">
        <v>44</v>
      </c>
      <c r="F25" s="248" t="s">
        <v>44</v>
      </c>
      <c r="G25" s="249" t="s">
        <v>44</v>
      </c>
      <c r="H25" s="247" t="s">
        <v>44</v>
      </c>
      <c r="I25" s="245" t="s">
        <v>44</v>
      </c>
      <c r="J25" s="246" t="s">
        <v>44</v>
      </c>
      <c r="K25" s="245" t="s">
        <v>44</v>
      </c>
      <c r="L25" s="248" t="s">
        <v>44</v>
      </c>
      <c r="M25" s="249" t="s">
        <v>44</v>
      </c>
      <c r="N25" s="247" t="s">
        <v>44</v>
      </c>
      <c r="O25" s="245" t="s">
        <v>44</v>
      </c>
      <c r="P25" s="246" t="s">
        <v>44</v>
      </c>
      <c r="Q25" s="245" t="s">
        <v>44</v>
      </c>
      <c r="R25" s="248" t="s">
        <v>44</v>
      </c>
      <c r="S25" s="249" t="s">
        <v>44</v>
      </c>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row>
    <row r="26" spans="1:161" ht="15" thickBot="1" x14ac:dyDescent="0.4">
      <c r="A26" s="65"/>
      <c r="B26" s="66"/>
      <c r="C26" s="67"/>
      <c r="D26" s="68"/>
      <c r="E26" s="67"/>
      <c r="F26" s="69"/>
      <c r="G26" s="70"/>
      <c r="H26" s="66"/>
      <c r="I26" s="67"/>
      <c r="J26" s="68"/>
      <c r="K26" s="67"/>
      <c r="L26" s="69"/>
      <c r="M26" s="71"/>
      <c r="N26" s="66"/>
      <c r="O26" s="67"/>
      <c r="P26" s="68"/>
      <c r="Q26" s="67"/>
      <c r="R26" s="69"/>
      <c r="S26" s="71"/>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row>
    <row r="27" spans="1:161" x14ac:dyDescent="0.35">
      <c r="A27" s="431" t="s">
        <v>27</v>
      </c>
      <c r="B27" s="432"/>
      <c r="C27" s="432"/>
      <c r="D27" s="432"/>
      <c r="E27" s="432"/>
      <c r="F27" s="432"/>
      <c r="G27" s="432"/>
      <c r="H27" s="432"/>
      <c r="I27" s="432"/>
      <c r="J27" s="432"/>
      <c r="K27" s="432"/>
      <c r="L27" s="432"/>
      <c r="M27" s="433"/>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29"/>
      <c r="ER27" s="29"/>
      <c r="ES27" s="29"/>
      <c r="ET27" s="29"/>
      <c r="EU27" s="29"/>
      <c r="EV27" s="29"/>
      <c r="EW27" s="29"/>
      <c r="EX27" s="29"/>
      <c r="EY27" s="29"/>
      <c r="EZ27" s="29"/>
      <c r="FA27" s="29"/>
      <c r="FB27" s="29"/>
      <c r="FC27" s="29"/>
      <c r="FD27" s="29"/>
      <c r="FE27" s="29"/>
    </row>
    <row r="28" spans="1:161" ht="29" x14ac:dyDescent="0.35">
      <c r="A28" s="103" t="s">
        <v>81</v>
      </c>
      <c r="B28" s="247" t="s">
        <v>44</v>
      </c>
      <c r="C28" s="245" t="s">
        <v>44</v>
      </c>
      <c r="D28" s="246" t="s">
        <v>44</v>
      </c>
      <c r="E28" s="245" t="s">
        <v>44</v>
      </c>
      <c r="F28" s="248" t="s">
        <v>44</v>
      </c>
      <c r="G28" s="249" t="s">
        <v>44</v>
      </c>
      <c r="H28" s="247" t="s">
        <v>44</v>
      </c>
      <c r="I28" s="245" t="s">
        <v>44</v>
      </c>
      <c r="J28" s="246" t="s">
        <v>44</v>
      </c>
      <c r="K28" s="245" t="s">
        <v>44</v>
      </c>
      <c r="L28" s="248" t="s">
        <v>44</v>
      </c>
      <c r="M28" s="249" t="s">
        <v>44</v>
      </c>
      <c r="N28" s="247" t="s">
        <v>44</v>
      </c>
      <c r="O28" s="245" t="s">
        <v>44</v>
      </c>
      <c r="P28" s="246" t="s">
        <v>44</v>
      </c>
      <c r="Q28" s="245" t="s">
        <v>44</v>
      </c>
      <c r="R28" s="248" t="s">
        <v>44</v>
      </c>
      <c r="S28" s="249" t="s">
        <v>44</v>
      </c>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29"/>
      <c r="EY28" s="29"/>
      <c r="EZ28" s="29"/>
      <c r="FA28" s="29"/>
      <c r="FB28" s="29"/>
      <c r="FC28" s="29"/>
      <c r="FD28" s="29"/>
      <c r="FE28" s="29"/>
    </row>
    <row r="29" spans="1:161" ht="29" x14ac:dyDescent="0.35">
      <c r="A29" s="103" t="s">
        <v>82</v>
      </c>
      <c r="B29" s="247" t="s">
        <v>44</v>
      </c>
      <c r="C29" s="245" t="s">
        <v>44</v>
      </c>
      <c r="D29" s="246" t="s">
        <v>44</v>
      </c>
      <c r="E29" s="245" t="s">
        <v>44</v>
      </c>
      <c r="F29" s="248" t="s">
        <v>44</v>
      </c>
      <c r="G29" s="249" t="s">
        <v>44</v>
      </c>
      <c r="H29" s="247" t="s">
        <v>44</v>
      </c>
      <c r="I29" s="245" t="s">
        <v>44</v>
      </c>
      <c r="J29" s="246" t="s">
        <v>44</v>
      </c>
      <c r="K29" s="245" t="s">
        <v>44</v>
      </c>
      <c r="L29" s="248" t="s">
        <v>44</v>
      </c>
      <c r="M29" s="249" t="s">
        <v>44</v>
      </c>
      <c r="N29" s="247" t="s">
        <v>44</v>
      </c>
      <c r="O29" s="245" t="s">
        <v>44</v>
      </c>
      <c r="P29" s="246" t="s">
        <v>44</v>
      </c>
      <c r="Q29" s="245" t="s">
        <v>44</v>
      </c>
      <c r="R29" s="248" t="s">
        <v>44</v>
      </c>
      <c r="S29" s="249" t="s">
        <v>44</v>
      </c>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row>
    <row r="30" spans="1:161" ht="29" x14ac:dyDescent="0.35">
      <c r="A30" s="114" t="s">
        <v>96</v>
      </c>
      <c r="B30" s="247" t="s">
        <v>44</v>
      </c>
      <c r="C30" s="245" t="s">
        <v>44</v>
      </c>
      <c r="D30" s="246" t="s">
        <v>44</v>
      </c>
      <c r="E30" s="245" t="s">
        <v>44</v>
      </c>
      <c r="F30" s="248" t="s">
        <v>44</v>
      </c>
      <c r="G30" s="249" t="s">
        <v>44</v>
      </c>
      <c r="H30" s="247" t="s">
        <v>44</v>
      </c>
      <c r="I30" s="245" t="s">
        <v>44</v>
      </c>
      <c r="J30" s="246" t="s">
        <v>44</v>
      </c>
      <c r="K30" s="245" t="s">
        <v>44</v>
      </c>
      <c r="L30" s="248" t="s">
        <v>44</v>
      </c>
      <c r="M30" s="249" t="s">
        <v>44</v>
      </c>
      <c r="N30" s="247" t="s">
        <v>44</v>
      </c>
      <c r="O30" s="245" t="s">
        <v>44</v>
      </c>
      <c r="P30" s="246" t="s">
        <v>44</v>
      </c>
      <c r="Q30" s="245" t="s">
        <v>44</v>
      </c>
      <c r="R30" s="248" t="s">
        <v>44</v>
      </c>
      <c r="S30" s="249" t="s">
        <v>44</v>
      </c>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row>
    <row r="31" spans="1:161" x14ac:dyDescent="0.35">
      <c r="A31" s="104" t="s">
        <v>66</v>
      </c>
      <c r="B31" s="105"/>
      <c r="C31" s="106"/>
      <c r="D31" s="107"/>
      <c r="E31" s="108"/>
      <c r="F31" s="109"/>
      <c r="G31" s="110"/>
      <c r="H31" s="105"/>
      <c r="I31" s="106"/>
      <c r="J31" s="107"/>
      <c r="K31" s="108"/>
      <c r="L31" s="109"/>
      <c r="M31" s="110"/>
      <c r="N31" s="105"/>
      <c r="O31" s="106"/>
      <c r="P31" s="107"/>
      <c r="Q31" s="108"/>
      <c r="R31" s="109"/>
      <c r="S31" s="110"/>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c r="EU31" s="29"/>
      <c r="EV31" s="29"/>
      <c r="EW31" s="29"/>
      <c r="EX31" s="29"/>
      <c r="EY31" s="29"/>
      <c r="EZ31" s="29"/>
      <c r="FA31" s="29"/>
      <c r="FB31" s="29"/>
      <c r="FC31" s="29"/>
      <c r="FD31" s="29"/>
      <c r="FE31" s="29"/>
    </row>
    <row r="32" spans="1:161" x14ac:dyDescent="0.35">
      <c r="A32" s="93" t="s">
        <v>67</v>
      </c>
      <c r="B32" s="244" t="s">
        <v>44</v>
      </c>
      <c r="C32" s="245" t="s">
        <v>44</v>
      </c>
      <c r="D32" s="246" t="s">
        <v>44</v>
      </c>
      <c r="E32" s="245" t="s">
        <v>44</v>
      </c>
      <c r="F32" s="245" t="s">
        <v>44</v>
      </c>
      <c r="G32" s="342" t="s">
        <v>47</v>
      </c>
      <c r="H32" s="244" t="s">
        <v>44</v>
      </c>
      <c r="I32" s="245" t="s">
        <v>44</v>
      </c>
      <c r="J32" s="246" t="s">
        <v>44</v>
      </c>
      <c r="K32" s="245" t="s">
        <v>44</v>
      </c>
      <c r="L32" s="245" t="s">
        <v>44</v>
      </c>
      <c r="M32" s="368" t="s">
        <v>44</v>
      </c>
      <c r="N32" s="244" t="s">
        <v>44</v>
      </c>
      <c r="O32" s="245" t="s">
        <v>44</v>
      </c>
      <c r="P32" s="246" t="s">
        <v>44</v>
      </c>
      <c r="Q32" s="245" t="s">
        <v>44</v>
      </c>
      <c r="R32" s="245" t="s">
        <v>44</v>
      </c>
      <c r="S32" s="351" t="s">
        <v>47</v>
      </c>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row>
    <row r="33" spans="1:161" x14ac:dyDescent="0.35">
      <c r="A33" s="93" t="s">
        <v>68</v>
      </c>
      <c r="B33" s="244" t="s">
        <v>44</v>
      </c>
      <c r="C33" s="245" t="s">
        <v>44</v>
      </c>
      <c r="D33" s="246" t="s">
        <v>44</v>
      </c>
      <c r="E33" s="245" t="s">
        <v>44</v>
      </c>
      <c r="F33" s="245" t="s">
        <v>44</v>
      </c>
      <c r="G33" s="342" t="s">
        <v>47</v>
      </c>
      <c r="H33" s="244" t="s">
        <v>44</v>
      </c>
      <c r="I33" s="245" t="s">
        <v>44</v>
      </c>
      <c r="J33" s="246" t="s">
        <v>44</v>
      </c>
      <c r="K33" s="245" t="s">
        <v>44</v>
      </c>
      <c r="L33" s="245" t="s">
        <v>44</v>
      </c>
      <c r="M33" s="368" t="s">
        <v>44</v>
      </c>
      <c r="N33" s="244" t="s">
        <v>44</v>
      </c>
      <c r="O33" s="245" t="s">
        <v>44</v>
      </c>
      <c r="P33" s="246" t="s">
        <v>44</v>
      </c>
      <c r="Q33" s="245" t="s">
        <v>44</v>
      </c>
      <c r="R33" s="245" t="s">
        <v>44</v>
      </c>
      <c r="S33" s="351" t="s">
        <v>47</v>
      </c>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row>
    <row r="34" spans="1:161" x14ac:dyDescent="0.35">
      <c r="A34" s="93" t="s">
        <v>69</v>
      </c>
      <c r="B34" s="244" t="s">
        <v>44</v>
      </c>
      <c r="C34" s="245" t="s">
        <v>44</v>
      </c>
      <c r="D34" s="246" t="s">
        <v>44</v>
      </c>
      <c r="E34" s="245" t="s">
        <v>44</v>
      </c>
      <c r="F34" s="245" t="s">
        <v>44</v>
      </c>
      <c r="G34" s="98">
        <v>0</v>
      </c>
      <c r="H34" s="244" t="s">
        <v>44</v>
      </c>
      <c r="I34" s="245" t="s">
        <v>44</v>
      </c>
      <c r="J34" s="246" t="s">
        <v>44</v>
      </c>
      <c r="K34" s="245" t="s">
        <v>44</v>
      </c>
      <c r="L34" s="245" t="s">
        <v>44</v>
      </c>
      <c r="M34" s="368" t="s">
        <v>44</v>
      </c>
      <c r="N34" s="244" t="s">
        <v>44</v>
      </c>
      <c r="O34" s="245" t="s">
        <v>44</v>
      </c>
      <c r="P34" s="246" t="s">
        <v>44</v>
      </c>
      <c r="Q34" s="245" t="s">
        <v>44</v>
      </c>
      <c r="R34" s="245" t="s">
        <v>44</v>
      </c>
      <c r="S34" s="351" t="s">
        <v>47</v>
      </c>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row>
    <row r="35" spans="1:161" x14ac:dyDescent="0.35">
      <c r="A35" s="93" t="s">
        <v>70</v>
      </c>
      <c r="B35" s="244" t="s">
        <v>44</v>
      </c>
      <c r="C35" s="245" t="s">
        <v>44</v>
      </c>
      <c r="D35" s="246" t="s">
        <v>44</v>
      </c>
      <c r="E35" s="245" t="s">
        <v>44</v>
      </c>
      <c r="F35" s="245" t="s">
        <v>44</v>
      </c>
      <c r="G35" s="98">
        <v>0</v>
      </c>
      <c r="H35" s="244" t="s">
        <v>44</v>
      </c>
      <c r="I35" s="245" t="s">
        <v>44</v>
      </c>
      <c r="J35" s="246" t="s">
        <v>44</v>
      </c>
      <c r="K35" s="245" t="s">
        <v>44</v>
      </c>
      <c r="L35" s="245" t="s">
        <v>44</v>
      </c>
      <c r="M35" s="368" t="s">
        <v>44</v>
      </c>
      <c r="N35" s="244" t="s">
        <v>44</v>
      </c>
      <c r="O35" s="245" t="s">
        <v>44</v>
      </c>
      <c r="P35" s="246" t="s">
        <v>44</v>
      </c>
      <c r="Q35" s="245" t="s">
        <v>44</v>
      </c>
      <c r="R35" s="245" t="s">
        <v>44</v>
      </c>
      <c r="S35" s="351" t="s">
        <v>47</v>
      </c>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row>
    <row r="36" spans="1:161" x14ac:dyDescent="0.35">
      <c r="A36" s="93" t="s">
        <v>71</v>
      </c>
      <c r="B36" s="244" t="s">
        <v>44</v>
      </c>
      <c r="C36" s="245" t="s">
        <v>44</v>
      </c>
      <c r="D36" s="246" t="s">
        <v>44</v>
      </c>
      <c r="E36" s="245" t="s">
        <v>44</v>
      </c>
      <c r="F36" s="245" t="s">
        <v>44</v>
      </c>
      <c r="G36" s="98">
        <v>0</v>
      </c>
      <c r="H36" s="244" t="s">
        <v>44</v>
      </c>
      <c r="I36" s="245" t="s">
        <v>44</v>
      </c>
      <c r="J36" s="246" t="s">
        <v>44</v>
      </c>
      <c r="K36" s="245" t="s">
        <v>44</v>
      </c>
      <c r="L36" s="245" t="s">
        <v>44</v>
      </c>
      <c r="M36" s="368" t="s">
        <v>44</v>
      </c>
      <c r="N36" s="244" t="s">
        <v>44</v>
      </c>
      <c r="O36" s="245" t="s">
        <v>44</v>
      </c>
      <c r="P36" s="246" t="s">
        <v>44</v>
      </c>
      <c r="Q36" s="245" t="s">
        <v>44</v>
      </c>
      <c r="R36" s="245" t="s">
        <v>44</v>
      </c>
      <c r="S36" s="351" t="s">
        <v>47</v>
      </c>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row>
    <row r="37" spans="1:161" x14ac:dyDescent="0.35">
      <c r="A37" s="100" t="s">
        <v>84</v>
      </c>
      <c r="B37" s="247" t="s">
        <v>44</v>
      </c>
      <c r="C37" s="245" t="s">
        <v>44</v>
      </c>
      <c r="D37" s="246" t="s">
        <v>44</v>
      </c>
      <c r="E37" s="255" t="s">
        <v>44</v>
      </c>
      <c r="F37" s="255" t="s">
        <v>44</v>
      </c>
      <c r="G37" s="367">
        <v>1598.3</v>
      </c>
      <c r="H37" s="247" t="s">
        <v>44</v>
      </c>
      <c r="I37" s="245" t="s">
        <v>44</v>
      </c>
      <c r="J37" s="246" t="s">
        <v>44</v>
      </c>
      <c r="K37" s="255" t="s">
        <v>44</v>
      </c>
      <c r="L37" s="255" t="s">
        <v>44</v>
      </c>
      <c r="M37" s="369" t="s">
        <v>44</v>
      </c>
      <c r="N37" s="247" t="s">
        <v>44</v>
      </c>
      <c r="O37" s="245" t="s">
        <v>44</v>
      </c>
      <c r="P37" s="246" t="s">
        <v>44</v>
      </c>
      <c r="Q37" s="255" t="s">
        <v>44</v>
      </c>
      <c r="R37" s="255" t="s">
        <v>44</v>
      </c>
      <c r="S37" s="367">
        <v>5522.7</v>
      </c>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row>
    <row r="38" spans="1:161" s="29" customFormat="1" ht="15" thickBot="1" x14ac:dyDescent="0.4">
      <c r="A38" s="434" t="s">
        <v>101</v>
      </c>
      <c r="B38" s="435"/>
      <c r="C38" s="435"/>
      <c r="D38" s="435"/>
      <c r="E38" s="435"/>
      <c r="F38" s="435"/>
      <c r="G38" s="435"/>
      <c r="H38" s="435"/>
      <c r="I38" s="435"/>
      <c r="J38" s="435"/>
      <c r="K38" s="435"/>
      <c r="L38" s="435"/>
      <c r="M38" s="435"/>
    </row>
    <row r="39" spans="1:161" s="29" customFormat="1" x14ac:dyDescent="0.35">
      <c r="A39" s="74" t="s">
        <v>87</v>
      </c>
      <c r="B39" s="428" t="s">
        <v>33</v>
      </c>
      <c r="C39" s="429"/>
      <c r="D39" s="429"/>
      <c r="E39" s="429"/>
      <c r="F39" s="429"/>
      <c r="G39" s="430"/>
      <c r="H39" s="428" t="s">
        <v>34</v>
      </c>
      <c r="I39" s="429"/>
      <c r="J39" s="429"/>
      <c r="K39" s="429"/>
      <c r="L39" s="429"/>
      <c r="M39" s="430"/>
      <c r="N39" s="428" t="s">
        <v>35</v>
      </c>
      <c r="O39" s="429"/>
      <c r="P39" s="429"/>
      <c r="Q39" s="429"/>
      <c r="R39" s="429"/>
      <c r="S39" s="430"/>
    </row>
    <row r="40" spans="1:161" s="29" customFormat="1" x14ac:dyDescent="0.35">
      <c r="A40" s="76"/>
      <c r="B40" s="425" t="s">
        <v>36</v>
      </c>
      <c r="C40" s="426"/>
      <c r="D40" s="426" t="s">
        <v>11</v>
      </c>
      <c r="E40" s="426"/>
      <c r="F40" s="426" t="s">
        <v>37</v>
      </c>
      <c r="G40" s="427"/>
      <c r="H40" s="425" t="s">
        <v>36</v>
      </c>
      <c r="I40" s="426"/>
      <c r="J40" s="426" t="s">
        <v>11</v>
      </c>
      <c r="K40" s="426"/>
      <c r="L40" s="426" t="s">
        <v>37</v>
      </c>
      <c r="M40" s="427"/>
      <c r="N40" s="425" t="s">
        <v>36</v>
      </c>
      <c r="O40" s="426"/>
      <c r="P40" s="426" t="s">
        <v>11</v>
      </c>
      <c r="Q40" s="426"/>
      <c r="R40" s="426" t="s">
        <v>37</v>
      </c>
      <c r="S40" s="427"/>
    </row>
    <row r="41" spans="1:161" s="29" customFormat="1" x14ac:dyDescent="0.35">
      <c r="A41" s="79" t="s">
        <v>88</v>
      </c>
      <c r="B41" s="80" t="s">
        <v>39</v>
      </c>
      <c r="C41" s="81" t="s">
        <v>19</v>
      </c>
      <c r="D41" s="82" t="s">
        <v>39</v>
      </c>
      <c r="E41" s="83" t="s">
        <v>19</v>
      </c>
      <c r="F41" s="84" t="s">
        <v>39</v>
      </c>
      <c r="G41" s="85" t="s">
        <v>19</v>
      </c>
      <c r="H41" s="80" t="s">
        <v>39</v>
      </c>
      <c r="I41" s="86" t="s">
        <v>19</v>
      </c>
      <c r="J41" s="87" t="s">
        <v>39</v>
      </c>
      <c r="K41" s="83" t="s">
        <v>19</v>
      </c>
      <c r="L41" s="84" t="s">
        <v>39</v>
      </c>
      <c r="M41" s="85" t="s">
        <v>19</v>
      </c>
      <c r="N41" s="80" t="s">
        <v>39</v>
      </c>
      <c r="O41" s="86" t="s">
        <v>19</v>
      </c>
      <c r="P41" s="87" t="s">
        <v>39</v>
      </c>
      <c r="Q41" s="83" t="s">
        <v>19</v>
      </c>
      <c r="R41" s="84" t="s">
        <v>39</v>
      </c>
      <c r="S41" s="85" t="s">
        <v>19</v>
      </c>
    </row>
    <row r="42" spans="1:161" s="29" customFormat="1" x14ac:dyDescent="0.35">
      <c r="A42" s="88" t="s">
        <v>40</v>
      </c>
      <c r="B42" s="88"/>
      <c r="C42" s="89"/>
      <c r="D42" s="89"/>
      <c r="E42" s="89"/>
      <c r="F42" s="89"/>
      <c r="G42" s="90"/>
      <c r="H42" s="88"/>
      <c r="I42" s="89"/>
      <c r="J42" s="89"/>
      <c r="K42" s="89"/>
      <c r="L42" s="89"/>
      <c r="M42" s="90"/>
      <c r="N42" s="88"/>
      <c r="O42" s="89"/>
      <c r="P42" s="89"/>
      <c r="Q42" s="89"/>
      <c r="R42" s="89"/>
      <c r="S42" s="90"/>
    </row>
    <row r="43" spans="1:161" s="29" customFormat="1" x14ac:dyDescent="0.35">
      <c r="A43" s="93" t="s">
        <v>41</v>
      </c>
      <c r="B43" s="94"/>
      <c r="C43" s="95"/>
      <c r="D43" s="96"/>
      <c r="E43" s="95"/>
      <c r="F43" s="97"/>
      <c r="G43" s="98"/>
      <c r="H43" s="94"/>
      <c r="I43" s="95"/>
      <c r="J43" s="96"/>
      <c r="K43" s="95"/>
      <c r="L43" s="97"/>
      <c r="M43" s="98"/>
      <c r="N43" s="94"/>
      <c r="O43" s="95"/>
      <c r="P43" s="96"/>
      <c r="Q43" s="95"/>
      <c r="R43" s="97"/>
      <c r="S43" s="98"/>
    </row>
    <row r="44" spans="1:161" s="29" customFormat="1" x14ac:dyDescent="0.35">
      <c r="A44" s="93" t="s">
        <v>45</v>
      </c>
      <c r="B44" s="244" t="s">
        <v>44</v>
      </c>
      <c r="C44" s="245" t="s">
        <v>44</v>
      </c>
      <c r="D44" s="246" t="s">
        <v>44</v>
      </c>
      <c r="E44" s="245" t="s">
        <v>44</v>
      </c>
      <c r="F44" s="235">
        <v>456</v>
      </c>
      <c r="G44" s="245" t="s">
        <v>44</v>
      </c>
      <c r="H44" s="244" t="s">
        <v>44</v>
      </c>
      <c r="I44" s="245" t="s">
        <v>44</v>
      </c>
      <c r="J44" s="246" t="s">
        <v>44</v>
      </c>
      <c r="K44" s="245" t="s">
        <v>44</v>
      </c>
      <c r="L44" s="235">
        <v>163</v>
      </c>
      <c r="M44" s="245" t="s">
        <v>44</v>
      </c>
      <c r="N44" s="244" t="s">
        <v>44</v>
      </c>
      <c r="O44" s="245" t="s">
        <v>44</v>
      </c>
      <c r="P44" s="246" t="s">
        <v>44</v>
      </c>
      <c r="Q44" s="245" t="s">
        <v>44</v>
      </c>
      <c r="R44" s="235">
        <v>663.5</v>
      </c>
      <c r="S44" s="245" t="s">
        <v>44</v>
      </c>
    </row>
    <row r="45" spans="1:161" s="29" customFormat="1" x14ac:dyDescent="0.35">
      <c r="A45" s="93" t="s">
        <v>49</v>
      </c>
      <c r="B45" s="244" t="s">
        <v>44</v>
      </c>
      <c r="C45" s="245" t="s">
        <v>44</v>
      </c>
      <c r="D45" s="246" t="s">
        <v>44</v>
      </c>
      <c r="E45" s="245" t="s">
        <v>44</v>
      </c>
      <c r="F45" s="97">
        <v>0</v>
      </c>
      <c r="G45" s="245" t="s">
        <v>44</v>
      </c>
      <c r="H45" s="244" t="s">
        <v>44</v>
      </c>
      <c r="I45" s="245" t="s">
        <v>44</v>
      </c>
      <c r="J45" s="246" t="s">
        <v>44</v>
      </c>
      <c r="K45" s="245" t="s">
        <v>44</v>
      </c>
      <c r="L45" s="97">
        <v>0</v>
      </c>
      <c r="M45" s="245" t="s">
        <v>44</v>
      </c>
      <c r="N45" s="244" t="s">
        <v>44</v>
      </c>
      <c r="O45" s="245" t="s">
        <v>44</v>
      </c>
      <c r="P45" s="246" t="s">
        <v>44</v>
      </c>
      <c r="Q45" s="245" t="s">
        <v>44</v>
      </c>
      <c r="R45" s="235">
        <v>613.5</v>
      </c>
      <c r="S45" s="245" t="s">
        <v>44</v>
      </c>
    </row>
    <row r="46" spans="1:161" s="29" customFormat="1" x14ac:dyDescent="0.35">
      <c r="A46" s="93" t="s">
        <v>52</v>
      </c>
      <c r="B46" s="244" t="s">
        <v>44</v>
      </c>
      <c r="C46" s="245" t="s">
        <v>44</v>
      </c>
      <c r="D46" s="246" t="s">
        <v>44</v>
      </c>
      <c r="E46" s="245" t="s">
        <v>44</v>
      </c>
      <c r="F46" s="97">
        <v>0</v>
      </c>
      <c r="G46" s="245" t="s">
        <v>44</v>
      </c>
      <c r="H46" s="244" t="s">
        <v>44</v>
      </c>
      <c r="I46" s="245" t="s">
        <v>44</v>
      </c>
      <c r="J46" s="246" t="s">
        <v>44</v>
      </c>
      <c r="K46" s="245" t="s">
        <v>44</v>
      </c>
      <c r="L46" s="97">
        <v>0</v>
      </c>
      <c r="M46" s="245" t="s">
        <v>44</v>
      </c>
      <c r="N46" s="244" t="s">
        <v>44</v>
      </c>
      <c r="O46" s="245" t="s">
        <v>44</v>
      </c>
      <c r="P46" s="246" t="s">
        <v>44</v>
      </c>
      <c r="Q46" s="245" t="s">
        <v>44</v>
      </c>
      <c r="R46" s="235">
        <v>743</v>
      </c>
      <c r="S46" s="245" t="s">
        <v>44</v>
      </c>
    </row>
    <row r="47" spans="1:161" s="29" customFormat="1" x14ac:dyDescent="0.35">
      <c r="A47" s="93" t="s">
        <v>54</v>
      </c>
      <c r="B47" s="244"/>
      <c r="C47" s="245"/>
      <c r="D47" s="246"/>
      <c r="E47" s="245"/>
      <c r="F47" s="97"/>
      <c r="G47" s="245"/>
      <c r="H47" s="244"/>
      <c r="I47" s="245"/>
      <c r="J47" s="246"/>
      <c r="K47" s="245"/>
      <c r="L47" s="97"/>
      <c r="M47" s="245"/>
      <c r="N47" s="244"/>
      <c r="O47" s="245"/>
      <c r="P47" s="246"/>
      <c r="Q47" s="245"/>
      <c r="R47" s="97"/>
      <c r="S47" s="245"/>
    </row>
    <row r="48" spans="1:161" s="29" customFormat="1" ht="29" x14ac:dyDescent="0.35">
      <c r="A48" s="100" t="s">
        <v>89</v>
      </c>
      <c r="B48" s="244" t="s">
        <v>44</v>
      </c>
      <c r="C48" s="245" t="s">
        <v>44</v>
      </c>
      <c r="D48" s="246" t="s">
        <v>44</v>
      </c>
      <c r="E48" s="245" t="s">
        <v>44</v>
      </c>
      <c r="F48" s="235">
        <f>SUM(F44:F47)</f>
        <v>456</v>
      </c>
      <c r="G48" s="245" t="s">
        <v>44</v>
      </c>
      <c r="H48" s="244" t="s">
        <v>44</v>
      </c>
      <c r="I48" s="245" t="s">
        <v>44</v>
      </c>
      <c r="J48" s="246" t="s">
        <v>44</v>
      </c>
      <c r="K48" s="245" t="s">
        <v>44</v>
      </c>
      <c r="L48" s="235">
        <f>SUM(L44:L47)</f>
        <v>163</v>
      </c>
      <c r="M48" s="245" t="s">
        <v>44</v>
      </c>
      <c r="N48" s="244" t="s">
        <v>44</v>
      </c>
      <c r="O48" s="245" t="s">
        <v>44</v>
      </c>
      <c r="P48" s="246" t="s">
        <v>44</v>
      </c>
      <c r="Q48" s="245" t="s">
        <v>44</v>
      </c>
      <c r="R48" s="235">
        <f>SUM(R44:R47)</f>
        <v>2020</v>
      </c>
      <c r="S48" s="245" t="s">
        <v>44</v>
      </c>
    </row>
    <row r="49" spans="1:161" s="29" customFormat="1" x14ac:dyDescent="0.35">
      <c r="A49" s="88" t="s">
        <v>56</v>
      </c>
      <c r="B49" s="88"/>
      <c r="C49" s="89"/>
      <c r="D49" s="89"/>
      <c r="E49" s="89"/>
      <c r="F49" s="89"/>
      <c r="G49" s="90"/>
      <c r="H49" s="88"/>
      <c r="I49" s="89"/>
      <c r="J49" s="89"/>
      <c r="K49" s="89"/>
      <c r="L49" s="89"/>
      <c r="M49" s="90"/>
      <c r="N49" s="88"/>
      <c r="O49" s="89"/>
      <c r="P49" s="89"/>
      <c r="Q49" s="89"/>
      <c r="R49" s="89"/>
      <c r="S49" s="90"/>
    </row>
    <row r="50" spans="1:161" s="29" customFormat="1" x14ac:dyDescent="0.35">
      <c r="A50" s="93" t="s">
        <v>57</v>
      </c>
      <c r="B50" s="247" t="s">
        <v>44</v>
      </c>
      <c r="C50" s="245" t="s">
        <v>44</v>
      </c>
      <c r="D50" s="246" t="s">
        <v>44</v>
      </c>
      <c r="E50" s="245" t="s">
        <v>44</v>
      </c>
      <c r="F50" s="248" t="s">
        <v>44</v>
      </c>
      <c r="G50" s="249" t="s">
        <v>44</v>
      </c>
      <c r="H50" s="247" t="s">
        <v>44</v>
      </c>
      <c r="I50" s="245" t="s">
        <v>44</v>
      </c>
      <c r="J50" s="246" t="s">
        <v>44</v>
      </c>
      <c r="K50" s="245" t="s">
        <v>44</v>
      </c>
      <c r="L50" s="248" t="s">
        <v>44</v>
      </c>
      <c r="M50" s="249" t="s">
        <v>44</v>
      </c>
      <c r="N50" s="247" t="s">
        <v>44</v>
      </c>
      <c r="O50" s="245" t="s">
        <v>44</v>
      </c>
      <c r="P50" s="246" t="s">
        <v>44</v>
      </c>
      <c r="Q50" s="245" t="s">
        <v>44</v>
      </c>
      <c r="R50" s="248" t="s">
        <v>44</v>
      </c>
      <c r="S50" s="249" t="s">
        <v>44</v>
      </c>
    </row>
    <row r="51" spans="1:161" s="29" customFormat="1" x14ac:dyDescent="0.35">
      <c r="A51" s="93" t="s">
        <v>58</v>
      </c>
      <c r="B51" s="247" t="s">
        <v>44</v>
      </c>
      <c r="C51" s="245" t="s">
        <v>44</v>
      </c>
      <c r="D51" s="246" t="s">
        <v>44</v>
      </c>
      <c r="E51" s="245" t="s">
        <v>44</v>
      </c>
      <c r="F51" s="248" t="s">
        <v>44</v>
      </c>
      <c r="G51" s="249" t="s">
        <v>44</v>
      </c>
      <c r="H51" s="247" t="s">
        <v>44</v>
      </c>
      <c r="I51" s="245" t="s">
        <v>44</v>
      </c>
      <c r="J51" s="246" t="s">
        <v>44</v>
      </c>
      <c r="K51" s="245" t="s">
        <v>44</v>
      </c>
      <c r="L51" s="248" t="s">
        <v>44</v>
      </c>
      <c r="M51" s="249" t="s">
        <v>44</v>
      </c>
      <c r="N51" s="247" t="s">
        <v>44</v>
      </c>
      <c r="O51" s="245" t="s">
        <v>44</v>
      </c>
      <c r="P51" s="246" t="s">
        <v>44</v>
      </c>
      <c r="Q51" s="245" t="s">
        <v>44</v>
      </c>
      <c r="R51" s="248" t="s">
        <v>44</v>
      </c>
      <c r="S51" s="249" t="s">
        <v>44</v>
      </c>
    </row>
    <row r="52" spans="1:161" s="29" customFormat="1" x14ac:dyDescent="0.35">
      <c r="A52" s="93" t="s">
        <v>59</v>
      </c>
      <c r="B52" s="247" t="s">
        <v>44</v>
      </c>
      <c r="C52" s="245" t="s">
        <v>44</v>
      </c>
      <c r="D52" s="246" t="s">
        <v>44</v>
      </c>
      <c r="E52" s="245" t="s">
        <v>44</v>
      </c>
      <c r="F52" s="248" t="s">
        <v>44</v>
      </c>
      <c r="G52" s="249" t="s">
        <v>44</v>
      </c>
      <c r="H52" s="247" t="s">
        <v>44</v>
      </c>
      <c r="I52" s="245" t="s">
        <v>44</v>
      </c>
      <c r="J52" s="246" t="s">
        <v>44</v>
      </c>
      <c r="K52" s="245" t="s">
        <v>44</v>
      </c>
      <c r="L52" s="248" t="s">
        <v>44</v>
      </c>
      <c r="M52" s="249" t="s">
        <v>44</v>
      </c>
      <c r="N52" s="247" t="s">
        <v>44</v>
      </c>
      <c r="O52" s="245" t="s">
        <v>44</v>
      </c>
      <c r="P52" s="246" t="s">
        <v>44</v>
      </c>
      <c r="Q52" s="245" t="s">
        <v>44</v>
      </c>
      <c r="R52" s="248" t="s">
        <v>44</v>
      </c>
      <c r="S52" s="249" t="s">
        <v>44</v>
      </c>
    </row>
    <row r="53" spans="1:161" s="29" customFormat="1" x14ac:dyDescent="0.35">
      <c r="A53" s="93" t="s">
        <v>60</v>
      </c>
      <c r="B53" s="247"/>
      <c r="C53" s="245"/>
      <c r="D53" s="246"/>
      <c r="E53" s="245"/>
      <c r="F53" s="248"/>
      <c r="G53" s="249"/>
      <c r="H53" s="247"/>
      <c r="I53" s="245"/>
      <c r="J53" s="246"/>
      <c r="K53" s="245"/>
      <c r="L53" s="248"/>
      <c r="M53" s="249"/>
      <c r="N53" s="247"/>
      <c r="O53" s="245"/>
      <c r="P53" s="246"/>
      <c r="Q53" s="245"/>
      <c r="R53" s="248"/>
      <c r="S53" s="249"/>
    </row>
    <row r="54" spans="1:161" s="29" customFormat="1" ht="15" thickBot="1" x14ac:dyDescent="0.4">
      <c r="A54" s="127" t="s">
        <v>89</v>
      </c>
      <c r="B54" s="61"/>
      <c r="C54" s="62"/>
      <c r="D54" s="246" t="s">
        <v>44</v>
      </c>
      <c r="E54" s="245" t="s">
        <v>44</v>
      </c>
      <c r="F54" s="248" t="s">
        <v>44</v>
      </c>
      <c r="G54" s="249" t="s">
        <v>44</v>
      </c>
      <c r="H54" s="246" t="s">
        <v>44</v>
      </c>
      <c r="I54" s="245" t="s">
        <v>44</v>
      </c>
      <c r="J54" s="248" t="s">
        <v>44</v>
      </c>
      <c r="K54" s="249" t="s">
        <v>44</v>
      </c>
      <c r="L54" s="246" t="s">
        <v>44</v>
      </c>
      <c r="M54" s="245" t="s">
        <v>44</v>
      </c>
      <c r="N54" s="248" t="s">
        <v>44</v>
      </c>
      <c r="O54" s="249" t="s">
        <v>44</v>
      </c>
      <c r="P54" s="246" t="s">
        <v>44</v>
      </c>
      <c r="Q54" s="245" t="s">
        <v>44</v>
      </c>
      <c r="R54" s="248" t="s">
        <v>44</v>
      </c>
      <c r="S54" s="249" t="s">
        <v>44</v>
      </c>
    </row>
    <row r="55" spans="1:161" x14ac:dyDescent="0.35">
      <c r="A55" s="391" t="s">
        <v>61</v>
      </c>
      <c r="B55" s="392"/>
      <c r="C55" s="392"/>
      <c r="D55" s="392"/>
      <c r="E55" s="392"/>
      <c r="F55" s="392"/>
      <c r="G55" s="392"/>
      <c r="H55" s="392"/>
      <c r="I55" s="392"/>
      <c r="J55" s="392"/>
      <c r="K55" s="392"/>
      <c r="L55" s="392"/>
      <c r="M55" s="412"/>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29"/>
      <c r="ED55" s="29"/>
      <c r="EE55" s="29"/>
      <c r="EF55" s="29"/>
      <c r="EG55" s="29"/>
      <c r="EH55" s="29"/>
      <c r="EI55" s="29"/>
      <c r="EJ55" s="29"/>
      <c r="EK55" s="29"/>
      <c r="EL55" s="29"/>
      <c r="EM55" s="29"/>
      <c r="EN55" s="29"/>
      <c r="EO55" s="29"/>
      <c r="EP55" s="29"/>
      <c r="EQ55" s="29"/>
      <c r="ER55" s="29"/>
      <c r="ES55" s="29"/>
      <c r="ET55" s="29"/>
      <c r="EU55" s="29"/>
      <c r="EV55" s="29"/>
      <c r="EW55" s="29"/>
      <c r="EX55" s="29"/>
      <c r="EY55" s="29"/>
      <c r="EZ55" s="29"/>
      <c r="FA55" s="29"/>
      <c r="FB55" s="29"/>
      <c r="FC55" s="29"/>
      <c r="FD55" s="29"/>
      <c r="FE55" s="29"/>
    </row>
    <row r="56" spans="1:161" x14ac:dyDescent="0.35">
      <c r="A56" s="64" t="s">
        <v>62</v>
      </c>
      <c r="B56" s="247" t="s">
        <v>44</v>
      </c>
      <c r="C56" s="245" t="s">
        <v>44</v>
      </c>
      <c r="D56" s="246" t="s">
        <v>44</v>
      </c>
      <c r="E56" s="245" t="s">
        <v>44</v>
      </c>
      <c r="F56" s="248" t="s">
        <v>44</v>
      </c>
      <c r="G56" s="249" t="s">
        <v>44</v>
      </c>
      <c r="H56" s="247" t="s">
        <v>44</v>
      </c>
      <c r="I56" s="245" t="s">
        <v>44</v>
      </c>
      <c r="J56" s="246" t="s">
        <v>44</v>
      </c>
      <c r="K56" s="245" t="s">
        <v>44</v>
      </c>
      <c r="L56" s="248" t="s">
        <v>44</v>
      </c>
      <c r="M56" s="249" t="s">
        <v>44</v>
      </c>
      <c r="N56" s="247" t="s">
        <v>44</v>
      </c>
      <c r="O56" s="245" t="s">
        <v>44</v>
      </c>
      <c r="P56" s="246" t="s">
        <v>44</v>
      </c>
      <c r="Q56" s="245" t="s">
        <v>44</v>
      </c>
      <c r="R56" s="248" t="s">
        <v>44</v>
      </c>
      <c r="S56" s="249" t="s">
        <v>44</v>
      </c>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row>
    <row r="57" spans="1:161" ht="15" thickBot="1" x14ac:dyDescent="0.4">
      <c r="A57" s="65"/>
      <c r="B57" s="66"/>
      <c r="C57" s="67"/>
      <c r="D57" s="68"/>
      <c r="E57" s="67"/>
      <c r="F57" s="69"/>
      <c r="G57" s="70"/>
      <c r="H57" s="66"/>
      <c r="I57" s="67"/>
      <c r="J57" s="68"/>
      <c r="K57" s="67"/>
      <c r="L57" s="69"/>
      <c r="M57" s="71"/>
      <c r="N57" s="66"/>
      <c r="O57" s="67"/>
      <c r="P57" s="68"/>
      <c r="Q57" s="67"/>
      <c r="R57" s="69"/>
      <c r="S57" s="71"/>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29"/>
      <c r="CY57" s="29"/>
      <c r="CZ57" s="29"/>
      <c r="DA57" s="29"/>
      <c r="DB57" s="29"/>
      <c r="DC57" s="29"/>
      <c r="DD57" s="29"/>
      <c r="DE57" s="29"/>
      <c r="DF57" s="29"/>
      <c r="DG57" s="29"/>
      <c r="DH57" s="29"/>
      <c r="DI57" s="29"/>
      <c r="DJ57" s="29"/>
      <c r="DK57" s="29"/>
      <c r="DL57" s="29"/>
      <c r="DM57" s="29"/>
      <c r="DN57" s="29"/>
      <c r="DO57" s="29"/>
      <c r="DP57" s="29"/>
      <c r="DQ57" s="29"/>
      <c r="DR57" s="29"/>
      <c r="DS57" s="29"/>
      <c r="DT57" s="29"/>
      <c r="DU57" s="29"/>
      <c r="DV57" s="29"/>
      <c r="DW57" s="29"/>
      <c r="DX57" s="29"/>
      <c r="DY57" s="29"/>
      <c r="DZ57" s="29"/>
      <c r="EA57" s="29"/>
      <c r="EB57" s="29"/>
      <c r="EC57" s="29"/>
      <c r="ED57" s="29"/>
      <c r="EE57" s="29"/>
      <c r="EF57" s="29"/>
      <c r="EG57" s="29"/>
      <c r="EH57" s="29"/>
      <c r="EI57" s="29"/>
      <c r="EJ57" s="29"/>
      <c r="EK57" s="29"/>
      <c r="EL57" s="29"/>
      <c r="EM57" s="29"/>
      <c r="EN57" s="29"/>
      <c r="EO57" s="29"/>
      <c r="EP57" s="29"/>
      <c r="EQ57" s="29"/>
      <c r="ER57" s="29"/>
      <c r="ES57" s="29"/>
      <c r="ET57" s="29"/>
      <c r="EU57" s="29"/>
      <c r="EV57" s="29"/>
      <c r="EW57" s="29"/>
      <c r="EX57" s="29"/>
      <c r="EY57" s="29"/>
      <c r="EZ57" s="29"/>
      <c r="FA57" s="29"/>
      <c r="FB57" s="29"/>
      <c r="FC57" s="29"/>
      <c r="FD57" s="29"/>
      <c r="FE57" s="29"/>
    </row>
    <row r="58" spans="1:161" s="29" customFormat="1" x14ac:dyDescent="0.35">
      <c r="A58" s="431" t="s">
        <v>27</v>
      </c>
      <c r="B58" s="432"/>
      <c r="C58" s="432"/>
      <c r="D58" s="432"/>
      <c r="E58" s="432"/>
      <c r="F58" s="432"/>
      <c r="G58" s="432"/>
      <c r="H58" s="432"/>
      <c r="I58" s="432"/>
      <c r="J58" s="432"/>
      <c r="K58" s="432"/>
      <c r="L58" s="432"/>
      <c r="M58" s="433"/>
    </row>
    <row r="59" spans="1:161" s="29" customFormat="1" ht="29" x14ac:dyDescent="0.35">
      <c r="A59" s="103" t="s">
        <v>81</v>
      </c>
      <c r="B59" s="256" t="s">
        <v>44</v>
      </c>
      <c r="C59" s="257" t="s">
        <v>44</v>
      </c>
      <c r="D59" s="258" t="s">
        <v>44</v>
      </c>
      <c r="E59" s="257" t="s">
        <v>44</v>
      </c>
      <c r="F59" s="259" t="s">
        <v>44</v>
      </c>
      <c r="G59" s="260" t="s">
        <v>44</v>
      </c>
      <c r="H59" s="256" t="s">
        <v>44</v>
      </c>
      <c r="I59" s="257" t="s">
        <v>44</v>
      </c>
      <c r="J59" s="258" t="s">
        <v>44</v>
      </c>
      <c r="K59" s="257" t="s">
        <v>44</v>
      </c>
      <c r="L59" s="259" t="s">
        <v>44</v>
      </c>
      <c r="M59" s="260" t="s">
        <v>44</v>
      </c>
      <c r="N59" s="256" t="s">
        <v>44</v>
      </c>
      <c r="O59" s="257" t="s">
        <v>44</v>
      </c>
      <c r="P59" s="258" t="s">
        <v>44</v>
      </c>
      <c r="Q59" s="257" t="s">
        <v>44</v>
      </c>
      <c r="R59" s="259" t="s">
        <v>44</v>
      </c>
      <c r="S59" s="260" t="s">
        <v>44</v>
      </c>
    </row>
    <row r="60" spans="1:161" s="29" customFormat="1" ht="29" x14ac:dyDescent="0.35">
      <c r="A60" s="103" t="s">
        <v>82</v>
      </c>
      <c r="B60" s="261" t="s">
        <v>44</v>
      </c>
      <c r="C60" s="262" t="s">
        <v>44</v>
      </c>
      <c r="D60" s="263" t="s">
        <v>44</v>
      </c>
      <c r="E60" s="262" t="s">
        <v>44</v>
      </c>
      <c r="F60" s="264" t="s">
        <v>44</v>
      </c>
      <c r="G60" s="265" t="s">
        <v>44</v>
      </c>
      <c r="H60" s="261" t="s">
        <v>44</v>
      </c>
      <c r="I60" s="262" t="s">
        <v>44</v>
      </c>
      <c r="J60" s="263" t="s">
        <v>44</v>
      </c>
      <c r="K60" s="262" t="s">
        <v>44</v>
      </c>
      <c r="L60" s="264" t="s">
        <v>44</v>
      </c>
      <c r="M60" s="265" t="s">
        <v>44</v>
      </c>
      <c r="N60" s="261" t="s">
        <v>44</v>
      </c>
      <c r="O60" s="262" t="s">
        <v>44</v>
      </c>
      <c r="P60" s="263" t="s">
        <v>44</v>
      </c>
      <c r="Q60" s="262" t="s">
        <v>44</v>
      </c>
      <c r="R60" s="264" t="s">
        <v>44</v>
      </c>
      <c r="S60" s="265" t="s">
        <v>44</v>
      </c>
    </row>
    <row r="61" spans="1:161" s="29" customFormat="1" ht="29" x14ac:dyDescent="0.35">
      <c r="A61" s="114" t="s">
        <v>83</v>
      </c>
      <c r="B61" s="250" t="s">
        <v>44</v>
      </c>
      <c r="C61" s="251" t="s">
        <v>44</v>
      </c>
      <c r="D61" s="252" t="s">
        <v>44</v>
      </c>
      <c r="E61" s="251" t="s">
        <v>44</v>
      </c>
      <c r="F61" s="253" t="s">
        <v>44</v>
      </c>
      <c r="G61" s="254" t="s">
        <v>44</v>
      </c>
      <c r="H61" s="250" t="s">
        <v>44</v>
      </c>
      <c r="I61" s="251" t="s">
        <v>44</v>
      </c>
      <c r="J61" s="252" t="s">
        <v>44</v>
      </c>
      <c r="K61" s="251" t="s">
        <v>44</v>
      </c>
      <c r="L61" s="253" t="s">
        <v>44</v>
      </c>
      <c r="M61" s="254" t="s">
        <v>44</v>
      </c>
      <c r="N61" s="250" t="s">
        <v>44</v>
      </c>
      <c r="O61" s="251" t="s">
        <v>44</v>
      </c>
      <c r="P61" s="252" t="s">
        <v>44</v>
      </c>
      <c r="Q61" s="251" t="s">
        <v>44</v>
      </c>
      <c r="R61" s="253" t="s">
        <v>44</v>
      </c>
      <c r="S61" s="254" t="s">
        <v>44</v>
      </c>
    </row>
    <row r="62" spans="1:161" s="29" customFormat="1" x14ac:dyDescent="0.35">
      <c r="A62" s="449"/>
      <c r="B62" s="450"/>
      <c r="C62" s="450"/>
      <c r="D62" s="450"/>
      <c r="E62" s="450"/>
      <c r="F62" s="450"/>
      <c r="G62" s="450"/>
      <c r="H62" s="450"/>
      <c r="I62" s="450"/>
      <c r="J62" s="450"/>
      <c r="K62" s="450"/>
      <c r="L62" s="450"/>
      <c r="M62" s="451"/>
      <c r="N62" s="266"/>
      <c r="O62" s="266"/>
      <c r="P62" s="266"/>
      <c r="Q62" s="266"/>
      <c r="R62" s="266"/>
      <c r="S62" s="266"/>
    </row>
    <row r="63" spans="1:161" s="29" customFormat="1" ht="15" thickBot="1" x14ac:dyDescent="0.4">
      <c r="A63" s="111" t="s">
        <v>84</v>
      </c>
      <c r="B63" s="370" t="s">
        <v>44</v>
      </c>
      <c r="C63" s="368" t="s">
        <v>44</v>
      </c>
      <c r="D63" s="371" t="s">
        <v>44</v>
      </c>
      <c r="E63" s="368" t="s">
        <v>44</v>
      </c>
      <c r="F63" s="372" t="s">
        <v>44</v>
      </c>
      <c r="G63" s="373" t="s">
        <v>44</v>
      </c>
      <c r="H63" s="370" t="s">
        <v>44</v>
      </c>
      <c r="I63" s="368" t="s">
        <v>44</v>
      </c>
      <c r="J63" s="371" t="s">
        <v>44</v>
      </c>
      <c r="K63" s="368" t="s">
        <v>44</v>
      </c>
      <c r="L63" s="372" t="s">
        <v>44</v>
      </c>
      <c r="M63" s="373" t="s">
        <v>44</v>
      </c>
      <c r="N63" s="370" t="s">
        <v>44</v>
      </c>
      <c r="O63" s="368" t="s">
        <v>44</v>
      </c>
      <c r="P63" s="371" t="s">
        <v>44</v>
      </c>
      <c r="Q63" s="368" t="s">
        <v>44</v>
      </c>
      <c r="R63" s="372" t="s">
        <v>44</v>
      </c>
      <c r="S63" s="373" t="s">
        <v>44</v>
      </c>
    </row>
    <row r="64" spans="1:161" s="29" customFormat="1" x14ac:dyDescent="0.35">
      <c r="A64" s="77"/>
      <c r="B64" s="77"/>
      <c r="C64" s="77"/>
      <c r="D64" s="77"/>
      <c r="E64" s="91"/>
      <c r="F64" s="91"/>
      <c r="G64" s="91"/>
      <c r="H64" s="91"/>
      <c r="I64" s="91"/>
      <c r="J64" s="91"/>
      <c r="K64" s="91"/>
      <c r="L64" s="91"/>
      <c r="M64" s="91"/>
      <c r="N64" s="91"/>
      <c r="O64" s="91"/>
      <c r="P64" s="91"/>
      <c r="Q64" s="91"/>
      <c r="R64" s="91"/>
      <c r="S64" s="91"/>
    </row>
    <row r="65" spans="1:19" s="29" customFormat="1" ht="15" thickBot="1" x14ac:dyDescent="0.4">
      <c r="A65" s="438" t="s">
        <v>102</v>
      </c>
      <c r="B65" s="439"/>
      <c r="C65" s="439"/>
      <c r="D65" s="439"/>
      <c r="E65" s="439"/>
      <c r="F65" s="439"/>
      <c r="G65" s="439"/>
      <c r="H65" s="439"/>
      <c r="I65" s="439"/>
      <c r="J65" s="439"/>
      <c r="K65" s="439"/>
      <c r="L65" s="439"/>
      <c r="M65" s="439"/>
    </row>
    <row r="66" spans="1:19" s="29" customFormat="1" x14ac:dyDescent="0.35">
      <c r="A66" s="74" t="s">
        <v>87</v>
      </c>
      <c r="B66" s="428" t="s">
        <v>33</v>
      </c>
      <c r="C66" s="429"/>
      <c r="D66" s="429"/>
      <c r="E66" s="429"/>
      <c r="F66" s="429"/>
      <c r="G66" s="430"/>
      <c r="H66" s="428" t="s">
        <v>34</v>
      </c>
      <c r="I66" s="429"/>
      <c r="J66" s="429"/>
      <c r="K66" s="429"/>
      <c r="L66" s="429"/>
      <c r="M66" s="430"/>
      <c r="N66" s="428" t="s">
        <v>35</v>
      </c>
      <c r="O66" s="429"/>
      <c r="P66" s="429"/>
      <c r="Q66" s="429"/>
      <c r="R66" s="429"/>
      <c r="S66" s="430"/>
    </row>
    <row r="67" spans="1:19" s="29" customFormat="1" x14ac:dyDescent="0.35">
      <c r="A67" s="76"/>
      <c r="B67" s="425" t="s">
        <v>36</v>
      </c>
      <c r="C67" s="426"/>
      <c r="D67" s="426" t="s">
        <v>11</v>
      </c>
      <c r="E67" s="426"/>
      <c r="F67" s="426" t="s">
        <v>37</v>
      </c>
      <c r="G67" s="427"/>
      <c r="H67" s="425" t="s">
        <v>36</v>
      </c>
      <c r="I67" s="426"/>
      <c r="J67" s="426" t="s">
        <v>11</v>
      </c>
      <c r="K67" s="426"/>
      <c r="L67" s="426" t="s">
        <v>37</v>
      </c>
      <c r="M67" s="427"/>
      <c r="N67" s="425" t="s">
        <v>36</v>
      </c>
      <c r="O67" s="426"/>
      <c r="P67" s="426" t="s">
        <v>11</v>
      </c>
      <c r="Q67" s="426"/>
      <c r="R67" s="426" t="s">
        <v>37</v>
      </c>
      <c r="S67" s="427"/>
    </row>
    <row r="68" spans="1:19" s="29" customFormat="1" x14ac:dyDescent="0.35">
      <c r="A68" s="79" t="s">
        <v>88</v>
      </c>
      <c r="B68" s="80" t="s">
        <v>39</v>
      </c>
      <c r="C68" s="81" t="s">
        <v>19</v>
      </c>
      <c r="D68" s="82" t="s">
        <v>39</v>
      </c>
      <c r="E68" s="83" t="s">
        <v>19</v>
      </c>
      <c r="F68" s="84" t="s">
        <v>39</v>
      </c>
      <c r="G68" s="85" t="s">
        <v>19</v>
      </c>
      <c r="H68" s="80" t="s">
        <v>39</v>
      </c>
      <c r="I68" s="86" t="s">
        <v>19</v>
      </c>
      <c r="J68" s="87" t="s">
        <v>39</v>
      </c>
      <c r="K68" s="83" t="s">
        <v>19</v>
      </c>
      <c r="L68" s="84" t="s">
        <v>39</v>
      </c>
      <c r="M68" s="85" t="s">
        <v>19</v>
      </c>
      <c r="N68" s="80" t="s">
        <v>39</v>
      </c>
      <c r="O68" s="86" t="s">
        <v>19</v>
      </c>
      <c r="P68" s="87" t="s">
        <v>39</v>
      </c>
      <c r="Q68" s="83" t="s">
        <v>19</v>
      </c>
      <c r="R68" s="84" t="s">
        <v>39</v>
      </c>
      <c r="S68" s="85" t="s">
        <v>19</v>
      </c>
    </row>
    <row r="69" spans="1:19" s="29" customFormat="1" x14ac:dyDescent="0.35">
      <c r="A69" s="88" t="s">
        <v>40</v>
      </c>
      <c r="B69" s="88"/>
      <c r="C69" s="89"/>
      <c r="D69" s="89"/>
      <c r="E69" s="89"/>
      <c r="F69" s="89"/>
      <c r="G69" s="90"/>
      <c r="H69" s="88"/>
      <c r="I69" s="89"/>
      <c r="J69" s="89"/>
      <c r="K69" s="89"/>
      <c r="L69" s="89"/>
      <c r="M69" s="90"/>
      <c r="N69" s="88"/>
      <c r="O69" s="89"/>
      <c r="P69" s="89"/>
      <c r="Q69" s="89"/>
      <c r="R69" s="89"/>
      <c r="S69" s="90"/>
    </row>
    <row r="70" spans="1:19" s="29" customFormat="1" x14ac:dyDescent="0.35">
      <c r="A70" s="93" t="s">
        <v>41</v>
      </c>
      <c r="B70" s="94"/>
      <c r="C70" s="95"/>
      <c r="D70" s="96"/>
      <c r="E70" s="95"/>
      <c r="F70" s="97"/>
      <c r="G70" s="98"/>
      <c r="H70" s="94"/>
      <c r="I70" s="95"/>
      <c r="J70" s="96"/>
      <c r="K70" s="95"/>
      <c r="L70" s="97"/>
      <c r="M70" s="98"/>
      <c r="N70" s="94"/>
      <c r="O70" s="95"/>
      <c r="P70" s="96"/>
      <c r="Q70" s="95"/>
      <c r="R70" s="97"/>
      <c r="S70" s="98"/>
    </row>
    <row r="71" spans="1:19" s="29" customFormat="1" x14ac:dyDescent="0.35">
      <c r="A71" s="93" t="s">
        <v>43</v>
      </c>
      <c r="B71" s="244" t="s">
        <v>44</v>
      </c>
      <c r="C71" s="245" t="s">
        <v>44</v>
      </c>
      <c r="D71" s="246" t="s">
        <v>44</v>
      </c>
      <c r="E71" s="245" t="s">
        <v>44</v>
      </c>
      <c r="F71" s="267">
        <v>536</v>
      </c>
      <c r="G71" s="245" t="s">
        <v>44</v>
      </c>
      <c r="H71" s="244" t="s">
        <v>44</v>
      </c>
      <c r="I71" s="245" t="s">
        <v>44</v>
      </c>
      <c r="J71" s="246" t="s">
        <v>44</v>
      </c>
      <c r="K71" s="245" t="s">
        <v>44</v>
      </c>
      <c r="L71" s="350" t="s">
        <v>47</v>
      </c>
      <c r="M71" s="245" t="s">
        <v>44</v>
      </c>
      <c r="N71" s="244" t="s">
        <v>44</v>
      </c>
      <c r="O71" s="245" t="s">
        <v>44</v>
      </c>
      <c r="P71" s="246" t="s">
        <v>44</v>
      </c>
      <c r="Q71" s="245" t="s">
        <v>44</v>
      </c>
      <c r="R71" s="350" t="s">
        <v>47</v>
      </c>
      <c r="S71" s="245" t="s">
        <v>44</v>
      </c>
    </row>
    <row r="72" spans="1:19" s="29" customFormat="1" x14ac:dyDescent="0.35">
      <c r="A72" s="93" t="s">
        <v>45</v>
      </c>
      <c r="B72" s="244" t="s">
        <v>44</v>
      </c>
      <c r="C72" s="245" t="s">
        <v>44</v>
      </c>
      <c r="D72" s="246" t="s">
        <v>44</v>
      </c>
      <c r="E72" s="245" t="s">
        <v>44</v>
      </c>
      <c r="F72" s="267">
        <v>514</v>
      </c>
      <c r="G72" s="245" t="s">
        <v>44</v>
      </c>
      <c r="H72" s="244" t="s">
        <v>44</v>
      </c>
      <c r="I72" s="245" t="s">
        <v>44</v>
      </c>
      <c r="J72" s="246" t="s">
        <v>44</v>
      </c>
      <c r="K72" s="245" t="s">
        <v>44</v>
      </c>
      <c r="L72" s="350" t="s">
        <v>47</v>
      </c>
      <c r="M72" s="245" t="s">
        <v>44</v>
      </c>
      <c r="N72" s="244" t="s">
        <v>44</v>
      </c>
      <c r="O72" s="245" t="s">
        <v>44</v>
      </c>
      <c r="P72" s="246" t="s">
        <v>44</v>
      </c>
      <c r="Q72" s="245" t="s">
        <v>44</v>
      </c>
      <c r="R72" s="350" t="s">
        <v>47</v>
      </c>
      <c r="S72" s="245" t="s">
        <v>44</v>
      </c>
    </row>
    <row r="73" spans="1:19" s="29" customFormat="1" x14ac:dyDescent="0.35">
      <c r="A73" s="93" t="s">
        <v>48</v>
      </c>
      <c r="B73" s="244" t="s">
        <v>44</v>
      </c>
      <c r="C73" s="245" t="s">
        <v>44</v>
      </c>
      <c r="D73" s="246" t="s">
        <v>44</v>
      </c>
      <c r="E73" s="245" t="s">
        <v>44</v>
      </c>
      <c r="F73" s="267">
        <v>0</v>
      </c>
      <c r="G73" s="245" t="s">
        <v>44</v>
      </c>
      <c r="H73" s="244" t="s">
        <v>44</v>
      </c>
      <c r="I73" s="245" t="s">
        <v>44</v>
      </c>
      <c r="J73" s="246" t="s">
        <v>44</v>
      </c>
      <c r="K73" s="245" t="s">
        <v>44</v>
      </c>
      <c r="L73" s="267">
        <v>0</v>
      </c>
      <c r="M73" s="245" t="s">
        <v>44</v>
      </c>
      <c r="N73" s="244" t="s">
        <v>44</v>
      </c>
      <c r="O73" s="245" t="s">
        <v>44</v>
      </c>
      <c r="P73" s="246" t="s">
        <v>44</v>
      </c>
      <c r="Q73" s="245" t="s">
        <v>44</v>
      </c>
      <c r="R73" s="350" t="s">
        <v>47</v>
      </c>
      <c r="S73" s="245" t="s">
        <v>44</v>
      </c>
    </row>
    <row r="74" spans="1:19" s="29" customFormat="1" x14ac:dyDescent="0.35">
      <c r="A74" s="93" t="s">
        <v>49</v>
      </c>
      <c r="B74" s="244" t="s">
        <v>44</v>
      </c>
      <c r="C74" s="245" t="s">
        <v>44</v>
      </c>
      <c r="D74" s="246" t="s">
        <v>44</v>
      </c>
      <c r="E74" s="245" t="s">
        <v>44</v>
      </c>
      <c r="F74" s="267">
        <v>0</v>
      </c>
      <c r="G74" s="245" t="s">
        <v>44</v>
      </c>
      <c r="H74" s="244" t="s">
        <v>44</v>
      </c>
      <c r="I74" s="245" t="s">
        <v>44</v>
      </c>
      <c r="J74" s="246" t="s">
        <v>44</v>
      </c>
      <c r="K74" s="245" t="s">
        <v>44</v>
      </c>
      <c r="L74" s="267">
        <v>0</v>
      </c>
      <c r="M74" s="245" t="s">
        <v>44</v>
      </c>
      <c r="N74" s="244" t="s">
        <v>44</v>
      </c>
      <c r="O74" s="245" t="s">
        <v>44</v>
      </c>
      <c r="P74" s="246" t="s">
        <v>44</v>
      </c>
      <c r="Q74" s="245" t="s">
        <v>44</v>
      </c>
      <c r="R74" s="350" t="s">
        <v>47</v>
      </c>
      <c r="S74" s="245" t="s">
        <v>44</v>
      </c>
    </row>
    <row r="75" spans="1:19" s="29" customFormat="1" x14ac:dyDescent="0.35">
      <c r="A75" s="93" t="s">
        <v>51</v>
      </c>
      <c r="B75" s="244" t="s">
        <v>44</v>
      </c>
      <c r="C75" s="245" t="s">
        <v>44</v>
      </c>
      <c r="D75" s="246" t="s">
        <v>44</v>
      </c>
      <c r="E75" s="245" t="s">
        <v>44</v>
      </c>
      <c r="F75" s="267">
        <v>0</v>
      </c>
      <c r="G75" s="245" t="s">
        <v>44</v>
      </c>
      <c r="H75" s="244" t="s">
        <v>44</v>
      </c>
      <c r="I75" s="245" t="s">
        <v>44</v>
      </c>
      <c r="J75" s="246" t="s">
        <v>44</v>
      </c>
      <c r="K75" s="245" t="s">
        <v>44</v>
      </c>
      <c r="L75" s="267">
        <v>0</v>
      </c>
      <c r="M75" s="245" t="s">
        <v>44</v>
      </c>
      <c r="N75" s="244" t="s">
        <v>44</v>
      </c>
      <c r="O75" s="245" t="s">
        <v>44</v>
      </c>
      <c r="P75" s="246" t="s">
        <v>44</v>
      </c>
      <c r="Q75" s="245" t="s">
        <v>44</v>
      </c>
      <c r="R75" s="350" t="s">
        <v>47</v>
      </c>
      <c r="S75" s="245" t="s">
        <v>44</v>
      </c>
    </row>
    <row r="76" spans="1:19" s="29" customFormat="1" x14ac:dyDescent="0.35">
      <c r="A76" s="93" t="s">
        <v>52</v>
      </c>
      <c r="B76" s="244" t="s">
        <v>44</v>
      </c>
      <c r="C76" s="245" t="s">
        <v>44</v>
      </c>
      <c r="D76" s="246" t="s">
        <v>44</v>
      </c>
      <c r="E76" s="245" t="s">
        <v>44</v>
      </c>
      <c r="F76" s="267">
        <v>0</v>
      </c>
      <c r="G76" s="245" t="s">
        <v>44</v>
      </c>
      <c r="H76" s="244" t="s">
        <v>44</v>
      </c>
      <c r="I76" s="245" t="s">
        <v>44</v>
      </c>
      <c r="J76" s="246" t="s">
        <v>44</v>
      </c>
      <c r="K76" s="245" t="s">
        <v>44</v>
      </c>
      <c r="L76" s="267">
        <v>0</v>
      </c>
      <c r="M76" s="245" t="s">
        <v>44</v>
      </c>
      <c r="N76" s="244" t="s">
        <v>44</v>
      </c>
      <c r="O76" s="245" t="s">
        <v>44</v>
      </c>
      <c r="P76" s="246" t="s">
        <v>44</v>
      </c>
      <c r="Q76" s="245" t="s">
        <v>44</v>
      </c>
      <c r="R76" s="350" t="s">
        <v>47</v>
      </c>
      <c r="S76" s="245" t="s">
        <v>44</v>
      </c>
    </row>
    <row r="77" spans="1:19" s="29" customFormat="1" x14ac:dyDescent="0.35">
      <c r="A77" s="93" t="s">
        <v>54</v>
      </c>
      <c r="B77" s="244" t="s">
        <v>44</v>
      </c>
      <c r="C77" s="245" t="s">
        <v>44</v>
      </c>
      <c r="D77" s="246" t="s">
        <v>44</v>
      </c>
      <c r="E77" s="245" t="s">
        <v>44</v>
      </c>
      <c r="F77" s="267">
        <v>0</v>
      </c>
      <c r="G77" s="245" t="s">
        <v>44</v>
      </c>
      <c r="H77" s="244" t="s">
        <v>44</v>
      </c>
      <c r="I77" s="245" t="s">
        <v>44</v>
      </c>
      <c r="J77" s="246" t="s">
        <v>44</v>
      </c>
      <c r="K77" s="245" t="s">
        <v>44</v>
      </c>
      <c r="L77" s="267">
        <v>0</v>
      </c>
      <c r="M77" s="245" t="s">
        <v>44</v>
      </c>
      <c r="N77" s="244" t="s">
        <v>44</v>
      </c>
      <c r="O77" s="245" t="s">
        <v>44</v>
      </c>
      <c r="P77" s="246" t="s">
        <v>44</v>
      </c>
      <c r="Q77" s="245" t="s">
        <v>44</v>
      </c>
      <c r="R77" s="267"/>
      <c r="S77" s="245" t="s">
        <v>44</v>
      </c>
    </row>
    <row r="78" spans="1:19" s="29" customFormat="1" ht="29" x14ac:dyDescent="0.35">
      <c r="A78" s="100" t="s">
        <v>89</v>
      </c>
      <c r="B78" s="244" t="s">
        <v>44</v>
      </c>
      <c r="C78" s="245" t="s">
        <v>44</v>
      </c>
      <c r="D78" s="246" t="s">
        <v>44</v>
      </c>
      <c r="E78" s="245" t="s">
        <v>44</v>
      </c>
      <c r="F78" s="267">
        <f>SUM(F71:F77)</f>
        <v>1050</v>
      </c>
      <c r="G78" s="245" t="s">
        <v>44</v>
      </c>
      <c r="H78" s="244" t="s">
        <v>44</v>
      </c>
      <c r="I78" s="245" t="s">
        <v>44</v>
      </c>
      <c r="J78" s="246" t="s">
        <v>44</v>
      </c>
      <c r="K78" s="245" t="s">
        <v>44</v>
      </c>
      <c r="L78" s="374">
        <v>583</v>
      </c>
      <c r="M78" s="245" t="s">
        <v>44</v>
      </c>
      <c r="N78" s="244" t="s">
        <v>44</v>
      </c>
      <c r="O78" s="245" t="s">
        <v>44</v>
      </c>
      <c r="P78" s="246" t="s">
        <v>44</v>
      </c>
      <c r="Q78" s="245" t="s">
        <v>44</v>
      </c>
      <c r="R78" s="374">
        <v>4958</v>
      </c>
      <c r="S78" s="245" t="s">
        <v>44</v>
      </c>
    </row>
    <row r="79" spans="1:19" s="29" customFormat="1" x14ac:dyDescent="0.35">
      <c r="A79" s="88" t="s">
        <v>56</v>
      </c>
      <c r="B79" s="88"/>
      <c r="C79" s="89"/>
      <c r="D79" s="89"/>
      <c r="E79" s="89"/>
      <c r="F79" s="89"/>
      <c r="G79" s="90"/>
      <c r="H79" s="88"/>
      <c r="I79" s="89"/>
      <c r="J79" s="89"/>
      <c r="K79" s="89"/>
      <c r="L79" s="89"/>
      <c r="M79" s="90"/>
      <c r="N79" s="88"/>
      <c r="O79" s="89"/>
      <c r="P79" s="89"/>
      <c r="Q79" s="89"/>
      <c r="R79" s="89"/>
      <c r="S79" s="90"/>
    </row>
    <row r="80" spans="1:19" s="29" customFormat="1" x14ac:dyDescent="0.35">
      <c r="A80" s="93" t="s">
        <v>57</v>
      </c>
      <c r="B80" s="247" t="s">
        <v>44</v>
      </c>
      <c r="C80" s="245" t="s">
        <v>44</v>
      </c>
      <c r="D80" s="246" t="s">
        <v>44</v>
      </c>
      <c r="E80" s="245" t="s">
        <v>44</v>
      </c>
      <c r="F80" s="248" t="s">
        <v>44</v>
      </c>
      <c r="G80" s="249" t="s">
        <v>44</v>
      </c>
      <c r="H80" s="247" t="s">
        <v>44</v>
      </c>
      <c r="I80" s="245" t="s">
        <v>44</v>
      </c>
      <c r="J80" s="246" t="s">
        <v>44</v>
      </c>
      <c r="K80" s="245" t="s">
        <v>44</v>
      </c>
      <c r="L80" s="248" t="s">
        <v>44</v>
      </c>
      <c r="M80" s="249" t="s">
        <v>44</v>
      </c>
      <c r="N80" s="247" t="s">
        <v>44</v>
      </c>
      <c r="O80" s="245" t="s">
        <v>44</v>
      </c>
      <c r="P80" s="246" t="s">
        <v>44</v>
      </c>
      <c r="Q80" s="245" t="s">
        <v>44</v>
      </c>
      <c r="R80" s="248" t="s">
        <v>44</v>
      </c>
      <c r="S80" s="249" t="s">
        <v>44</v>
      </c>
    </row>
    <row r="81" spans="1:161" x14ac:dyDescent="0.35">
      <c r="A81" s="93" t="s">
        <v>58</v>
      </c>
      <c r="B81" s="247" t="s">
        <v>44</v>
      </c>
      <c r="C81" s="245" t="s">
        <v>44</v>
      </c>
      <c r="D81" s="246" t="s">
        <v>44</v>
      </c>
      <c r="E81" s="245" t="s">
        <v>44</v>
      </c>
      <c r="F81" s="248" t="s">
        <v>44</v>
      </c>
      <c r="G81" s="249" t="s">
        <v>44</v>
      </c>
      <c r="H81" s="247" t="s">
        <v>44</v>
      </c>
      <c r="I81" s="245" t="s">
        <v>44</v>
      </c>
      <c r="J81" s="246" t="s">
        <v>44</v>
      </c>
      <c r="K81" s="245" t="s">
        <v>44</v>
      </c>
      <c r="L81" s="248" t="s">
        <v>44</v>
      </c>
      <c r="M81" s="249" t="s">
        <v>44</v>
      </c>
      <c r="N81" s="247" t="s">
        <v>44</v>
      </c>
      <c r="O81" s="245" t="s">
        <v>44</v>
      </c>
      <c r="P81" s="246" t="s">
        <v>44</v>
      </c>
      <c r="Q81" s="245" t="s">
        <v>44</v>
      </c>
      <c r="R81" s="248" t="s">
        <v>44</v>
      </c>
      <c r="S81" s="249" t="s">
        <v>44</v>
      </c>
    </row>
    <row r="82" spans="1:161" x14ac:dyDescent="0.35">
      <c r="A82" s="93" t="s">
        <v>59</v>
      </c>
      <c r="B82" s="247" t="s">
        <v>44</v>
      </c>
      <c r="C82" s="245" t="s">
        <v>44</v>
      </c>
      <c r="D82" s="246" t="s">
        <v>44</v>
      </c>
      <c r="E82" s="245" t="s">
        <v>44</v>
      </c>
      <c r="F82" s="248" t="s">
        <v>44</v>
      </c>
      <c r="G82" s="249" t="s">
        <v>44</v>
      </c>
      <c r="H82" s="247" t="s">
        <v>44</v>
      </c>
      <c r="I82" s="245" t="s">
        <v>44</v>
      </c>
      <c r="J82" s="246" t="s">
        <v>44</v>
      </c>
      <c r="K82" s="245" t="s">
        <v>44</v>
      </c>
      <c r="L82" s="248" t="s">
        <v>44</v>
      </c>
      <c r="M82" s="249" t="s">
        <v>44</v>
      </c>
      <c r="N82" s="247" t="s">
        <v>44</v>
      </c>
      <c r="O82" s="245" t="s">
        <v>44</v>
      </c>
      <c r="P82" s="246" t="s">
        <v>44</v>
      </c>
      <c r="Q82" s="245" t="s">
        <v>44</v>
      </c>
      <c r="R82" s="248" t="s">
        <v>44</v>
      </c>
      <c r="S82" s="249" t="s">
        <v>44</v>
      </c>
    </row>
    <row r="83" spans="1:161" x14ac:dyDescent="0.35">
      <c r="A83" s="93" t="s">
        <v>60</v>
      </c>
      <c r="B83" s="247"/>
      <c r="C83" s="245"/>
      <c r="D83" s="246"/>
      <c r="E83" s="245"/>
      <c r="F83" s="248"/>
      <c r="G83" s="249"/>
      <c r="H83" s="247"/>
      <c r="I83" s="245"/>
      <c r="J83" s="246"/>
      <c r="K83" s="245"/>
      <c r="L83" s="248"/>
      <c r="M83" s="249"/>
      <c r="N83" s="247"/>
      <c r="O83" s="245"/>
      <c r="P83" s="246"/>
      <c r="Q83" s="245"/>
      <c r="R83" s="248"/>
      <c r="S83" s="249"/>
    </row>
    <row r="84" spans="1:161" ht="29.5" thickBot="1" x14ac:dyDescent="0.4">
      <c r="A84" s="103" t="s">
        <v>89</v>
      </c>
      <c r="B84" s="250" t="s">
        <v>44</v>
      </c>
      <c r="C84" s="251" t="s">
        <v>44</v>
      </c>
      <c r="D84" s="252" t="s">
        <v>44</v>
      </c>
      <c r="E84" s="251" t="s">
        <v>44</v>
      </c>
      <c r="F84" s="253" t="s">
        <v>44</v>
      </c>
      <c r="G84" s="254" t="s">
        <v>44</v>
      </c>
      <c r="H84" s="250" t="s">
        <v>44</v>
      </c>
      <c r="I84" s="251" t="s">
        <v>44</v>
      </c>
      <c r="J84" s="252" t="s">
        <v>44</v>
      </c>
      <c r="K84" s="251" t="s">
        <v>44</v>
      </c>
      <c r="L84" s="253" t="s">
        <v>44</v>
      </c>
      <c r="M84" s="254" t="s">
        <v>44</v>
      </c>
      <c r="N84" s="250" t="s">
        <v>44</v>
      </c>
      <c r="O84" s="251" t="s">
        <v>44</v>
      </c>
      <c r="P84" s="252" t="s">
        <v>44</v>
      </c>
      <c r="Q84" s="251" t="s">
        <v>44</v>
      </c>
      <c r="R84" s="253" t="s">
        <v>44</v>
      </c>
      <c r="S84" s="254" t="s">
        <v>44</v>
      </c>
    </row>
    <row r="85" spans="1:161" x14ac:dyDescent="0.35">
      <c r="A85" s="391" t="s">
        <v>61</v>
      </c>
      <c r="B85" s="392"/>
      <c r="C85" s="392"/>
      <c r="D85" s="392"/>
      <c r="E85" s="392"/>
      <c r="F85" s="392"/>
      <c r="G85" s="392"/>
      <c r="H85" s="392"/>
      <c r="I85" s="392"/>
      <c r="J85" s="392"/>
      <c r="K85" s="392"/>
      <c r="L85" s="392"/>
      <c r="M85" s="412"/>
      <c r="N85" s="29"/>
      <c r="O85" s="29"/>
      <c r="P85" s="29"/>
      <c r="Q85" s="29"/>
      <c r="R85" s="29"/>
      <c r="S85" s="268"/>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9"/>
      <c r="DH85" s="29"/>
      <c r="DI85" s="29"/>
      <c r="DJ85" s="29"/>
      <c r="DK85" s="29"/>
      <c r="DL85" s="29"/>
      <c r="DM85" s="29"/>
      <c r="DN85" s="29"/>
      <c r="DO85" s="29"/>
      <c r="DP85" s="29"/>
      <c r="DQ85" s="29"/>
      <c r="DR85" s="29"/>
      <c r="DS85" s="29"/>
      <c r="DT85" s="29"/>
      <c r="DU85" s="29"/>
      <c r="DV85" s="29"/>
      <c r="DW85" s="29"/>
      <c r="DX85" s="29"/>
      <c r="DY85" s="29"/>
      <c r="DZ85" s="29"/>
      <c r="EA85" s="29"/>
      <c r="EB85" s="29"/>
      <c r="EC85" s="29"/>
      <c r="ED85" s="29"/>
      <c r="EE85" s="29"/>
      <c r="EF85" s="29"/>
      <c r="EG85" s="29"/>
      <c r="EH85" s="29"/>
      <c r="EI85" s="29"/>
      <c r="EJ85" s="29"/>
      <c r="EK85" s="29"/>
      <c r="EL85" s="29"/>
      <c r="EM85" s="29"/>
      <c r="EN85" s="29"/>
      <c r="EO85" s="29"/>
      <c r="EP85" s="29"/>
      <c r="EQ85" s="29"/>
      <c r="ER85" s="29"/>
      <c r="ES85" s="29"/>
      <c r="ET85" s="29"/>
      <c r="EU85" s="29"/>
      <c r="EV85" s="29"/>
      <c r="EW85" s="29"/>
      <c r="EX85" s="29"/>
      <c r="EY85" s="29"/>
      <c r="EZ85" s="29"/>
      <c r="FA85" s="29"/>
      <c r="FB85" s="29"/>
      <c r="FC85" s="29"/>
      <c r="FD85" s="29"/>
      <c r="FE85" s="29"/>
    </row>
    <row r="86" spans="1:161" x14ac:dyDescent="0.35">
      <c r="A86" s="64" t="s">
        <v>62</v>
      </c>
      <c r="B86" s="250" t="s">
        <v>44</v>
      </c>
      <c r="C86" s="251" t="s">
        <v>44</v>
      </c>
      <c r="D86" s="252" t="s">
        <v>44</v>
      </c>
      <c r="E86" s="251" t="s">
        <v>44</v>
      </c>
      <c r="F86" s="253" t="s">
        <v>44</v>
      </c>
      <c r="G86" s="254" t="s">
        <v>44</v>
      </c>
      <c r="H86" s="250" t="s">
        <v>44</v>
      </c>
      <c r="I86" s="251" t="s">
        <v>44</v>
      </c>
      <c r="J86" s="252" t="s">
        <v>44</v>
      </c>
      <c r="K86" s="251" t="s">
        <v>44</v>
      </c>
      <c r="L86" s="253" t="s">
        <v>44</v>
      </c>
      <c r="M86" s="269" t="s">
        <v>44</v>
      </c>
      <c r="N86" s="250" t="s">
        <v>44</v>
      </c>
      <c r="O86" s="251" t="s">
        <v>44</v>
      </c>
      <c r="P86" s="252" t="s">
        <v>44</v>
      </c>
      <c r="Q86" s="251" t="s">
        <v>44</v>
      </c>
      <c r="R86" s="253" t="s">
        <v>44</v>
      </c>
      <c r="S86" s="269" t="s">
        <v>44</v>
      </c>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row>
    <row r="87" spans="1:161" ht="15" thickBot="1" x14ac:dyDescent="0.4">
      <c r="A87" s="65"/>
      <c r="B87" s="66"/>
      <c r="C87" s="67"/>
      <c r="D87" s="68"/>
      <c r="E87" s="67"/>
      <c r="F87" s="69"/>
      <c r="G87" s="70"/>
      <c r="H87" s="66"/>
      <c r="I87" s="67"/>
      <c r="J87" s="68"/>
      <c r="K87" s="67"/>
      <c r="L87" s="69"/>
      <c r="M87" s="71"/>
      <c r="N87" s="66"/>
      <c r="O87" s="67"/>
      <c r="P87" s="68"/>
      <c r="Q87" s="67"/>
      <c r="R87" s="69"/>
      <c r="S87" s="71"/>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c r="DD87" s="29"/>
      <c r="DE87" s="29"/>
      <c r="DF87" s="29"/>
      <c r="DG87" s="29"/>
      <c r="DH87" s="29"/>
      <c r="DI87" s="29"/>
      <c r="DJ87" s="29"/>
      <c r="DK87" s="29"/>
      <c r="DL87" s="29"/>
      <c r="DM87" s="29"/>
      <c r="DN87" s="29"/>
      <c r="DO87" s="29"/>
      <c r="DP87" s="29"/>
      <c r="DQ87" s="29"/>
      <c r="DR87" s="29"/>
      <c r="DS87" s="29"/>
      <c r="DT87" s="29"/>
      <c r="DU87" s="29"/>
      <c r="DV87" s="29"/>
      <c r="DW87" s="29"/>
      <c r="DX87" s="29"/>
      <c r="DY87" s="29"/>
      <c r="DZ87" s="29"/>
      <c r="EA87" s="29"/>
      <c r="EB87" s="29"/>
      <c r="EC87" s="29"/>
      <c r="ED87" s="29"/>
      <c r="EE87" s="29"/>
      <c r="EF87" s="29"/>
      <c r="EG87" s="29"/>
      <c r="EH87" s="29"/>
      <c r="EI87" s="29"/>
      <c r="EJ87" s="29"/>
      <c r="EK87" s="29"/>
      <c r="EL87" s="29"/>
      <c r="EM87" s="29"/>
      <c r="EN87" s="29"/>
      <c r="EO87" s="29"/>
      <c r="EP87" s="29"/>
      <c r="EQ87" s="29"/>
      <c r="ER87" s="29"/>
      <c r="ES87" s="29"/>
      <c r="ET87" s="29"/>
      <c r="EU87" s="29"/>
      <c r="EV87" s="29"/>
      <c r="EW87" s="29"/>
      <c r="EX87" s="29"/>
      <c r="EY87" s="29"/>
      <c r="EZ87" s="29"/>
      <c r="FA87" s="29"/>
      <c r="FB87" s="29"/>
      <c r="FC87" s="29"/>
      <c r="FD87" s="29"/>
      <c r="FE87" s="29"/>
    </row>
    <row r="88" spans="1:161" x14ac:dyDescent="0.35">
      <c r="A88" s="431" t="s">
        <v>27</v>
      </c>
      <c r="B88" s="432"/>
      <c r="C88" s="432"/>
      <c r="D88" s="432"/>
      <c r="E88" s="432"/>
      <c r="F88" s="432"/>
      <c r="G88" s="432"/>
      <c r="H88" s="432"/>
      <c r="I88" s="432"/>
      <c r="J88" s="432"/>
      <c r="K88" s="432"/>
      <c r="L88" s="432"/>
      <c r="M88" s="433"/>
    </row>
    <row r="89" spans="1:161" ht="29" x14ac:dyDescent="0.35">
      <c r="A89" s="103" t="s">
        <v>76</v>
      </c>
      <c r="B89" s="256" t="s">
        <v>44</v>
      </c>
      <c r="C89" s="257" t="s">
        <v>44</v>
      </c>
      <c r="D89" s="258" t="s">
        <v>44</v>
      </c>
      <c r="E89" s="257" t="s">
        <v>44</v>
      </c>
      <c r="F89" s="259" t="s">
        <v>44</v>
      </c>
      <c r="G89" s="260" t="s">
        <v>44</v>
      </c>
      <c r="H89" s="256" t="s">
        <v>44</v>
      </c>
      <c r="I89" s="257" t="s">
        <v>44</v>
      </c>
      <c r="J89" s="258" t="s">
        <v>44</v>
      </c>
      <c r="K89" s="257" t="s">
        <v>44</v>
      </c>
      <c r="L89" s="259" t="s">
        <v>44</v>
      </c>
      <c r="M89" s="260" t="s">
        <v>44</v>
      </c>
      <c r="N89" s="256" t="s">
        <v>44</v>
      </c>
      <c r="O89" s="257" t="s">
        <v>44</v>
      </c>
      <c r="P89" s="258" t="s">
        <v>44</v>
      </c>
      <c r="Q89" s="257" t="s">
        <v>44</v>
      </c>
      <c r="R89" s="259" t="s">
        <v>44</v>
      </c>
      <c r="S89" s="260" t="s">
        <v>44</v>
      </c>
    </row>
    <row r="90" spans="1:161" ht="29" x14ac:dyDescent="0.35">
      <c r="A90" s="103" t="s">
        <v>64</v>
      </c>
      <c r="B90" s="250" t="s">
        <v>44</v>
      </c>
      <c r="C90" s="251" t="s">
        <v>44</v>
      </c>
      <c r="D90" s="252" t="s">
        <v>44</v>
      </c>
      <c r="E90" s="251" t="s">
        <v>44</v>
      </c>
      <c r="F90" s="253" t="s">
        <v>44</v>
      </c>
      <c r="G90" s="254" t="s">
        <v>44</v>
      </c>
      <c r="H90" s="250" t="s">
        <v>44</v>
      </c>
      <c r="I90" s="251" t="s">
        <v>44</v>
      </c>
      <c r="J90" s="252" t="s">
        <v>44</v>
      </c>
      <c r="K90" s="251" t="s">
        <v>44</v>
      </c>
      <c r="L90" s="253" t="s">
        <v>44</v>
      </c>
      <c r="M90" s="254" t="s">
        <v>44</v>
      </c>
      <c r="N90" s="250" t="s">
        <v>44</v>
      </c>
      <c r="O90" s="251" t="s">
        <v>44</v>
      </c>
      <c r="P90" s="252" t="s">
        <v>44</v>
      </c>
      <c r="Q90" s="251" t="s">
        <v>44</v>
      </c>
      <c r="R90" s="253" t="s">
        <v>44</v>
      </c>
      <c r="S90" s="254" t="s">
        <v>44</v>
      </c>
    </row>
    <row r="91" spans="1:161" x14ac:dyDescent="0.35">
      <c r="A91" s="446" t="s">
        <v>66</v>
      </c>
      <c r="B91" s="447"/>
      <c r="C91" s="447"/>
      <c r="D91" s="447"/>
      <c r="E91" s="447"/>
      <c r="F91" s="447"/>
      <c r="G91" s="447"/>
      <c r="H91" s="447"/>
      <c r="I91" s="447"/>
      <c r="J91" s="447"/>
      <c r="K91" s="447"/>
      <c r="L91" s="447"/>
      <c r="M91" s="448"/>
      <c r="S91" s="268"/>
    </row>
    <row r="92" spans="1:161" ht="29.5" thickBot="1" x14ac:dyDescent="0.4">
      <c r="A92" s="111" t="s">
        <v>72</v>
      </c>
      <c r="B92" s="270" t="s">
        <v>44</v>
      </c>
      <c r="C92" s="271" t="s">
        <v>44</v>
      </c>
      <c r="D92" s="272" t="s">
        <v>44</v>
      </c>
      <c r="E92" s="273" t="s">
        <v>44</v>
      </c>
      <c r="F92" s="274" t="s">
        <v>44</v>
      </c>
      <c r="G92" s="275" t="s">
        <v>44</v>
      </c>
      <c r="H92" s="270" t="s">
        <v>44</v>
      </c>
      <c r="I92" s="271" t="s">
        <v>44</v>
      </c>
      <c r="J92" s="272" t="s">
        <v>44</v>
      </c>
      <c r="K92" s="273" t="s">
        <v>44</v>
      </c>
      <c r="L92" s="274" t="s">
        <v>44</v>
      </c>
      <c r="M92" s="275" t="s">
        <v>44</v>
      </c>
      <c r="N92" s="270" t="s">
        <v>44</v>
      </c>
      <c r="O92" s="271" t="s">
        <v>44</v>
      </c>
      <c r="P92" s="272" t="s">
        <v>44</v>
      </c>
      <c r="Q92" s="273" t="s">
        <v>44</v>
      </c>
      <c r="R92" s="274" t="s">
        <v>44</v>
      </c>
      <c r="S92" s="275" t="s">
        <v>44</v>
      </c>
    </row>
    <row r="94" spans="1:161" x14ac:dyDescent="0.35">
      <c r="A94" t="s">
        <v>154</v>
      </c>
    </row>
  </sheetData>
  <mergeCells count="47">
    <mergeCell ref="N40:O40"/>
    <mergeCell ref="P40:Q40"/>
    <mergeCell ref="R40:S40"/>
    <mergeCell ref="N66:S66"/>
    <mergeCell ref="N67:O67"/>
    <mergeCell ref="P67:Q67"/>
    <mergeCell ref="R67:S67"/>
    <mergeCell ref="N2:S2"/>
    <mergeCell ref="N3:O3"/>
    <mergeCell ref="P3:Q3"/>
    <mergeCell ref="R3:S3"/>
    <mergeCell ref="N39:S39"/>
    <mergeCell ref="A1:M1"/>
    <mergeCell ref="B2:G2"/>
    <mergeCell ref="H2:M2"/>
    <mergeCell ref="B3:C3"/>
    <mergeCell ref="D3:E3"/>
    <mergeCell ref="F3:G3"/>
    <mergeCell ref="H3:I3"/>
    <mergeCell ref="J3:K3"/>
    <mergeCell ref="L3:M3"/>
    <mergeCell ref="A91:M91"/>
    <mergeCell ref="A58:M58"/>
    <mergeCell ref="A62:M62"/>
    <mergeCell ref="A65:M65"/>
    <mergeCell ref="B66:G66"/>
    <mergeCell ref="H66:M66"/>
    <mergeCell ref="B67:C67"/>
    <mergeCell ref="D67:E67"/>
    <mergeCell ref="F67:G67"/>
    <mergeCell ref="H67:I67"/>
    <mergeCell ref="J67:K67"/>
    <mergeCell ref="A24:M24"/>
    <mergeCell ref="A55:M55"/>
    <mergeCell ref="A85:M85"/>
    <mergeCell ref="L67:M67"/>
    <mergeCell ref="A88:M88"/>
    <mergeCell ref="A27:M27"/>
    <mergeCell ref="A38:M38"/>
    <mergeCell ref="B39:G39"/>
    <mergeCell ref="H39:M39"/>
    <mergeCell ref="B40:C40"/>
    <mergeCell ref="D40:E40"/>
    <mergeCell ref="F40:G40"/>
    <mergeCell ref="H40:I40"/>
    <mergeCell ref="J40:K40"/>
    <mergeCell ref="L40:M4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P23"/>
  <sheetViews>
    <sheetView zoomScale="80" zoomScaleNormal="80" workbookViewId="0">
      <selection activeCell="M15" sqref="M15"/>
    </sheetView>
  </sheetViews>
  <sheetFormatPr defaultColWidth="9.1796875" defaultRowHeight="14.5" x14ac:dyDescent="0.35"/>
  <cols>
    <col min="1" max="1" width="27.7265625" style="75" customWidth="1"/>
    <col min="2" max="2" width="10" style="99" bestFit="1" customWidth="1"/>
    <col min="3" max="16" width="10" style="99" customWidth="1"/>
    <col min="17" max="16384" width="9.1796875" style="99"/>
  </cols>
  <sheetData>
    <row r="1" spans="1:16" s="129" customFormat="1" x14ac:dyDescent="0.35">
      <c r="A1" s="128" t="s">
        <v>103</v>
      </c>
    </row>
    <row r="2" spans="1:16" s="75" customFormat="1" ht="44.25" customHeight="1" x14ac:dyDescent="0.35">
      <c r="A2" s="130" t="s">
        <v>104</v>
      </c>
      <c r="B2" s="229" t="s">
        <v>43</v>
      </c>
      <c r="C2" s="229" t="s">
        <v>45</v>
      </c>
      <c r="D2" s="229" t="s">
        <v>46</v>
      </c>
      <c r="E2" s="229" t="s">
        <v>67</v>
      </c>
      <c r="F2" s="229" t="s">
        <v>68</v>
      </c>
      <c r="G2" s="229" t="s">
        <v>48</v>
      </c>
      <c r="H2" s="229" t="s">
        <v>49</v>
      </c>
      <c r="I2" s="229" t="s">
        <v>50</v>
      </c>
      <c r="J2" s="229" t="s">
        <v>69</v>
      </c>
      <c r="K2" s="229" t="s">
        <v>105</v>
      </c>
      <c r="L2" s="229" t="s">
        <v>51</v>
      </c>
      <c r="M2" s="229" t="s">
        <v>52</v>
      </c>
      <c r="N2" s="229" t="s">
        <v>53</v>
      </c>
      <c r="O2" s="229" t="s">
        <v>70</v>
      </c>
      <c r="P2" s="229" t="s">
        <v>71</v>
      </c>
    </row>
    <row r="3" spans="1:16" x14ac:dyDescent="0.35">
      <c r="A3" s="229" t="s">
        <v>43</v>
      </c>
      <c r="B3" s="125"/>
      <c r="C3" s="125">
        <v>527</v>
      </c>
      <c r="D3" s="345" t="s">
        <v>47</v>
      </c>
      <c r="E3" s="125"/>
      <c r="F3" s="125"/>
      <c r="G3" s="125"/>
      <c r="H3" s="125"/>
      <c r="I3" s="125"/>
      <c r="J3" s="125"/>
      <c r="K3" s="125"/>
      <c r="L3" s="125"/>
      <c r="M3" s="125"/>
      <c r="N3" s="125"/>
      <c r="O3" s="125"/>
      <c r="P3" s="125"/>
    </row>
    <row r="4" spans="1:16" x14ac:dyDescent="0.35">
      <c r="A4" s="229" t="s">
        <v>45</v>
      </c>
      <c r="B4" s="125">
        <v>908</v>
      </c>
      <c r="C4" s="125"/>
      <c r="D4" s="345" t="s">
        <v>47</v>
      </c>
      <c r="E4" s="125"/>
      <c r="F4" s="125"/>
      <c r="G4" s="125"/>
      <c r="H4" s="125"/>
      <c r="I4" s="125"/>
      <c r="J4" s="125"/>
      <c r="K4" s="125"/>
      <c r="L4" s="125"/>
      <c r="M4" s="125"/>
      <c r="N4" s="125"/>
      <c r="O4" s="125"/>
      <c r="P4" s="125"/>
    </row>
    <row r="5" spans="1:16" x14ac:dyDescent="0.35">
      <c r="A5" s="229" t="s">
        <v>46</v>
      </c>
      <c r="B5" s="345" t="s">
        <v>47</v>
      </c>
      <c r="C5" s="125"/>
      <c r="D5" s="125"/>
      <c r="E5" s="125"/>
      <c r="F5" s="125"/>
      <c r="G5" s="125"/>
      <c r="H5" s="125"/>
      <c r="I5" s="125"/>
      <c r="J5" s="125"/>
      <c r="K5" s="125"/>
      <c r="L5" s="125"/>
      <c r="M5" s="125"/>
      <c r="N5" s="125"/>
      <c r="O5" s="125"/>
      <c r="P5" s="125"/>
    </row>
    <row r="6" spans="1:16" x14ac:dyDescent="0.35">
      <c r="A6" s="229" t="s">
        <v>67</v>
      </c>
      <c r="B6" s="125"/>
      <c r="C6" s="125"/>
      <c r="D6" s="125"/>
      <c r="E6" s="125"/>
      <c r="F6" s="125"/>
      <c r="G6" s="125"/>
      <c r="H6" s="125"/>
      <c r="I6" s="125"/>
      <c r="J6" s="125"/>
      <c r="K6" s="125"/>
      <c r="L6" s="125"/>
      <c r="M6" s="125"/>
      <c r="N6" s="125"/>
      <c r="O6" s="125"/>
      <c r="P6" s="125"/>
    </row>
    <row r="7" spans="1:16" x14ac:dyDescent="0.35">
      <c r="A7" s="229" t="s">
        <v>68</v>
      </c>
      <c r="B7" s="125"/>
      <c r="C7" s="125"/>
      <c r="D7" s="125"/>
      <c r="E7" s="125"/>
      <c r="F7" s="125"/>
      <c r="G7" s="125"/>
      <c r="H7" s="125"/>
      <c r="I7" s="125"/>
      <c r="J7" s="125"/>
      <c r="K7" s="125"/>
      <c r="L7" s="125"/>
      <c r="M7" s="125"/>
      <c r="N7" s="125"/>
      <c r="O7" s="125"/>
      <c r="P7" s="125"/>
    </row>
    <row r="8" spans="1:16" x14ac:dyDescent="0.35">
      <c r="A8" s="229" t="s">
        <v>48</v>
      </c>
      <c r="B8" s="125"/>
      <c r="C8" s="125"/>
      <c r="D8" s="125"/>
      <c r="E8" s="125"/>
      <c r="F8" s="125"/>
      <c r="G8" s="125"/>
      <c r="H8" s="125"/>
      <c r="I8" s="125"/>
      <c r="J8" s="125"/>
      <c r="K8" s="125"/>
      <c r="L8" s="125"/>
      <c r="M8" s="125"/>
      <c r="N8" s="125"/>
      <c r="O8" s="125"/>
      <c r="P8" s="125"/>
    </row>
    <row r="9" spans="1:16" x14ac:dyDescent="0.35">
      <c r="A9" s="229" t="s">
        <v>49</v>
      </c>
      <c r="B9" s="125"/>
      <c r="C9" s="125"/>
      <c r="D9" s="125"/>
      <c r="E9" s="125"/>
      <c r="F9" s="125"/>
      <c r="G9" s="125">
        <v>142</v>
      </c>
      <c r="H9" s="125"/>
      <c r="I9" s="125"/>
      <c r="J9" s="125"/>
      <c r="K9" s="125"/>
      <c r="L9" s="125"/>
      <c r="M9" s="125"/>
      <c r="N9" s="125"/>
      <c r="O9" s="125"/>
      <c r="P9" s="125"/>
    </row>
    <row r="10" spans="1:16" x14ac:dyDescent="0.35">
      <c r="A10" s="229" t="s">
        <v>50</v>
      </c>
      <c r="B10" s="125"/>
      <c r="C10" s="125"/>
      <c r="D10" s="125"/>
      <c r="E10" s="125"/>
      <c r="F10" s="125"/>
      <c r="G10" s="125">
        <v>644</v>
      </c>
      <c r="H10" s="125"/>
      <c r="I10" s="125"/>
      <c r="J10" s="125"/>
      <c r="K10" s="125"/>
      <c r="L10" s="125"/>
      <c r="M10" s="125"/>
      <c r="N10" s="125"/>
      <c r="O10" s="125"/>
      <c r="P10" s="125"/>
    </row>
    <row r="11" spans="1:16" x14ac:dyDescent="0.35">
      <c r="A11" s="229" t="s">
        <v>69</v>
      </c>
      <c r="B11" s="125"/>
      <c r="C11" s="125"/>
      <c r="D11" s="125"/>
      <c r="E11" s="125"/>
      <c r="F11" s="125"/>
      <c r="G11" s="125"/>
      <c r="H11" s="125"/>
      <c r="I11" s="125"/>
      <c r="J11" s="125"/>
      <c r="K11" s="125"/>
      <c r="L11" s="125"/>
      <c r="M11" s="125"/>
      <c r="N11" s="125"/>
      <c r="O11" s="125"/>
      <c r="P11" s="125"/>
    </row>
    <row r="12" spans="1:16" x14ac:dyDescent="0.35">
      <c r="A12" s="229" t="s">
        <v>105</v>
      </c>
      <c r="B12" s="125"/>
      <c r="C12" s="125"/>
      <c r="D12" s="125"/>
      <c r="E12" s="125"/>
      <c r="F12" s="125"/>
      <c r="G12" s="125"/>
      <c r="H12" s="125"/>
      <c r="I12" s="125"/>
      <c r="J12" s="125"/>
      <c r="K12" s="125"/>
      <c r="L12" s="125"/>
      <c r="M12" s="125"/>
      <c r="N12" s="125"/>
      <c r="O12" s="125"/>
      <c r="P12" s="125"/>
    </row>
    <row r="13" spans="1:16" x14ac:dyDescent="0.35">
      <c r="A13" s="229" t="s">
        <v>51</v>
      </c>
      <c r="B13" s="125"/>
      <c r="C13" s="125"/>
      <c r="D13" s="125"/>
      <c r="E13" s="125"/>
      <c r="F13" s="125"/>
      <c r="G13" s="125"/>
      <c r="H13" s="125"/>
      <c r="I13" s="125"/>
      <c r="J13" s="125"/>
      <c r="K13" s="125"/>
      <c r="L13" s="125"/>
      <c r="M13" s="125">
        <v>542</v>
      </c>
      <c r="N13" s="345" t="s">
        <v>47</v>
      </c>
      <c r="O13" s="125"/>
      <c r="P13" s="125"/>
    </row>
    <row r="14" spans="1:16" x14ac:dyDescent="0.35">
      <c r="A14" s="229" t="s">
        <v>52</v>
      </c>
      <c r="B14" s="125"/>
      <c r="C14" s="125"/>
      <c r="D14" s="125"/>
      <c r="E14" s="125"/>
      <c r="F14" s="125"/>
      <c r="G14" s="125"/>
      <c r="H14" s="125"/>
      <c r="I14" s="125"/>
      <c r="J14" s="125"/>
      <c r="K14" s="125"/>
      <c r="L14" s="125"/>
      <c r="M14" s="125"/>
      <c r="N14" s="125"/>
      <c r="O14" s="125"/>
      <c r="P14" s="125"/>
    </row>
    <row r="15" spans="1:16" x14ac:dyDescent="0.35">
      <c r="A15" s="229" t="s">
        <v>53</v>
      </c>
      <c r="B15" s="125"/>
      <c r="C15" s="125"/>
      <c r="D15" s="125"/>
      <c r="E15" s="125"/>
      <c r="F15" s="125"/>
      <c r="G15" s="125"/>
      <c r="H15" s="125"/>
      <c r="I15" s="125"/>
      <c r="J15" s="125"/>
      <c r="K15" s="125"/>
      <c r="L15" s="345" t="s">
        <v>47</v>
      </c>
      <c r="M15" s="345" t="s">
        <v>47</v>
      </c>
      <c r="N15" s="125"/>
      <c r="O15" s="125"/>
      <c r="P15" s="125"/>
    </row>
    <row r="16" spans="1:16" x14ac:dyDescent="0.35">
      <c r="A16" s="229" t="s">
        <v>70</v>
      </c>
      <c r="B16" s="125"/>
      <c r="C16" s="125"/>
      <c r="D16" s="125"/>
      <c r="E16" s="125"/>
      <c r="F16" s="125"/>
      <c r="G16" s="125"/>
      <c r="H16" s="125"/>
      <c r="I16" s="125"/>
      <c r="J16" s="125"/>
      <c r="K16" s="125"/>
      <c r="L16" s="125"/>
      <c r="M16" s="125"/>
      <c r="N16" s="125"/>
      <c r="O16" s="125"/>
      <c r="P16" s="125"/>
    </row>
    <row r="17" spans="1:16" x14ac:dyDescent="0.35">
      <c r="A17" s="229" t="s">
        <v>71</v>
      </c>
      <c r="B17" s="125"/>
      <c r="C17" s="125"/>
      <c r="D17" s="125"/>
      <c r="E17" s="125"/>
      <c r="F17" s="125"/>
      <c r="G17" s="125"/>
      <c r="H17" s="125"/>
      <c r="I17" s="125"/>
      <c r="J17" s="125"/>
      <c r="K17" s="125"/>
      <c r="L17" s="125"/>
      <c r="M17" s="125"/>
      <c r="N17" s="125"/>
      <c r="O17" s="125"/>
      <c r="P17" s="125"/>
    </row>
    <row r="18" spans="1:16" x14ac:dyDescent="0.35">
      <c r="A18" s="125" t="s">
        <v>106</v>
      </c>
      <c r="B18" s="125"/>
      <c r="C18" s="125"/>
      <c r="D18" s="125"/>
      <c r="E18" s="125"/>
      <c r="F18" s="125"/>
      <c r="G18" s="125"/>
      <c r="H18" s="125"/>
      <c r="I18" s="125"/>
      <c r="J18" s="125"/>
      <c r="K18" s="125"/>
      <c r="L18" s="125"/>
      <c r="M18" s="125"/>
      <c r="N18" s="125"/>
      <c r="O18" s="125"/>
      <c r="P18" s="125"/>
    </row>
    <row r="19" spans="1:16" ht="29" x14ac:dyDescent="0.35">
      <c r="A19" s="126" t="s">
        <v>107</v>
      </c>
      <c r="B19" s="125"/>
      <c r="C19" s="125"/>
      <c r="D19" s="125"/>
      <c r="E19" s="125"/>
      <c r="F19" s="125"/>
      <c r="G19" s="125"/>
      <c r="H19" s="125"/>
      <c r="I19" s="125"/>
      <c r="J19" s="125"/>
      <c r="K19" s="125"/>
      <c r="L19" s="125"/>
      <c r="M19" s="125"/>
      <c r="N19" s="125"/>
      <c r="O19" s="125"/>
      <c r="P19" s="125"/>
    </row>
    <row r="20" spans="1:16" x14ac:dyDescent="0.35">
      <c r="A20" s="131"/>
      <c r="B20" s="125"/>
      <c r="C20" s="125"/>
      <c r="D20" s="125"/>
      <c r="E20" s="125"/>
      <c r="F20" s="125"/>
      <c r="G20" s="125"/>
      <c r="H20" s="125"/>
      <c r="I20" s="125"/>
      <c r="J20" s="125"/>
      <c r="K20" s="125"/>
      <c r="L20" s="125"/>
      <c r="M20" s="125"/>
      <c r="N20" s="125"/>
      <c r="O20" s="125"/>
      <c r="P20" s="125"/>
    </row>
    <row r="21" spans="1:16" x14ac:dyDescent="0.35">
      <c r="A21" s="131"/>
      <c r="B21" s="125"/>
      <c r="C21" s="125"/>
      <c r="D21" s="125"/>
      <c r="E21" s="125"/>
      <c r="F21" s="125"/>
      <c r="G21" s="125"/>
      <c r="H21" s="125"/>
      <c r="I21" s="125"/>
      <c r="J21" s="125"/>
      <c r="K21" s="125"/>
      <c r="L21" s="125"/>
      <c r="M21" s="125"/>
      <c r="N21" s="125"/>
      <c r="O21" s="125"/>
      <c r="P21" s="125"/>
    </row>
    <row r="23" spans="1:16" x14ac:dyDescent="0.35">
      <c r="A23" t="s">
        <v>154</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E57"/>
  <sheetViews>
    <sheetView topLeftCell="A28" zoomScale="50" zoomScaleNormal="50" workbookViewId="0">
      <selection activeCell="Z53" sqref="Z53"/>
    </sheetView>
  </sheetViews>
  <sheetFormatPr defaultRowHeight="14.5" x14ac:dyDescent="0.35"/>
  <cols>
    <col min="1" max="1" width="31.26953125" customWidth="1"/>
    <col min="2" max="2" width="12.1796875" bestFit="1" customWidth="1"/>
    <col min="3" max="3" width="11.54296875" bestFit="1" customWidth="1"/>
    <col min="4" max="4" width="12.1796875" bestFit="1" customWidth="1"/>
    <col min="5" max="5" width="11.54296875" bestFit="1" customWidth="1"/>
    <col min="6" max="7" width="13.26953125" bestFit="1" customWidth="1"/>
    <col min="8" max="8" width="12.1796875" bestFit="1" customWidth="1"/>
    <col min="9" max="9" width="11.54296875" bestFit="1" customWidth="1"/>
    <col min="10" max="10" width="12.1796875" bestFit="1" customWidth="1"/>
    <col min="11" max="11" width="11.54296875" bestFit="1" customWidth="1"/>
    <col min="12" max="12" width="13.26953125" bestFit="1" customWidth="1"/>
    <col min="13" max="13" width="11.54296875" bestFit="1" customWidth="1"/>
    <col min="14" max="14" width="12.1796875" bestFit="1" customWidth="1"/>
    <col min="15" max="15" width="11.54296875" bestFit="1" customWidth="1"/>
    <col min="16" max="16" width="12.1796875" bestFit="1" customWidth="1"/>
    <col min="17" max="17" width="11.54296875" bestFit="1" customWidth="1"/>
    <col min="18" max="19" width="13.26953125" bestFit="1" customWidth="1"/>
  </cols>
  <sheetData>
    <row r="1" spans="1:161" s="5" customFormat="1" ht="15" thickBot="1" x14ac:dyDescent="0.4">
      <c r="A1" s="416" t="s">
        <v>108</v>
      </c>
      <c r="B1" s="417"/>
      <c r="C1" s="417"/>
      <c r="D1" s="417"/>
      <c r="E1" s="417"/>
      <c r="F1" s="417"/>
      <c r="G1" s="417"/>
      <c r="H1" s="417"/>
      <c r="I1" s="417"/>
      <c r="J1" s="417"/>
      <c r="K1" s="417"/>
      <c r="L1" s="417"/>
      <c r="M1" s="417"/>
      <c r="N1" s="228"/>
      <c r="O1" s="228"/>
      <c r="P1" s="228"/>
      <c r="Q1" s="228"/>
      <c r="R1" s="228"/>
      <c r="S1" s="228"/>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row>
    <row r="2" spans="1:161" s="1" customFormat="1" x14ac:dyDescent="0.35">
      <c r="A2" s="10" t="s">
        <v>32</v>
      </c>
      <c r="B2" s="409" t="s">
        <v>33</v>
      </c>
      <c r="C2" s="410"/>
      <c r="D2" s="410"/>
      <c r="E2" s="410"/>
      <c r="F2" s="410"/>
      <c r="G2" s="411"/>
      <c r="H2" s="409" t="s">
        <v>34</v>
      </c>
      <c r="I2" s="410"/>
      <c r="J2" s="410"/>
      <c r="K2" s="410"/>
      <c r="L2" s="410"/>
      <c r="M2" s="411"/>
      <c r="N2" s="409" t="s">
        <v>35</v>
      </c>
      <c r="O2" s="410"/>
      <c r="P2" s="410"/>
      <c r="Q2" s="410"/>
      <c r="R2" s="410"/>
      <c r="S2" s="411"/>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row>
    <row r="3" spans="1:161" s="2" customFormat="1" x14ac:dyDescent="0.35">
      <c r="A3" s="11"/>
      <c r="B3" s="402" t="s">
        <v>36</v>
      </c>
      <c r="C3" s="400"/>
      <c r="D3" s="400" t="s">
        <v>11</v>
      </c>
      <c r="E3" s="400"/>
      <c r="F3" s="400" t="s">
        <v>37</v>
      </c>
      <c r="G3" s="401"/>
      <c r="H3" s="402" t="s">
        <v>36</v>
      </c>
      <c r="I3" s="400"/>
      <c r="J3" s="400" t="s">
        <v>11</v>
      </c>
      <c r="K3" s="400"/>
      <c r="L3" s="400" t="s">
        <v>37</v>
      </c>
      <c r="M3" s="401"/>
      <c r="N3" s="402" t="s">
        <v>36</v>
      </c>
      <c r="O3" s="400"/>
      <c r="P3" s="400" t="s">
        <v>11</v>
      </c>
      <c r="Q3" s="400"/>
      <c r="R3" s="400" t="s">
        <v>37</v>
      </c>
      <c r="S3" s="40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row>
    <row r="4" spans="1:161" s="2" customFormat="1" x14ac:dyDescent="0.35">
      <c r="A4" s="37" t="s">
        <v>109</v>
      </c>
      <c r="B4" s="25" t="s">
        <v>39</v>
      </c>
      <c r="C4" s="32" t="s">
        <v>19</v>
      </c>
      <c r="D4" s="23" t="s">
        <v>39</v>
      </c>
      <c r="E4" s="21" t="s">
        <v>19</v>
      </c>
      <c r="F4" s="27" t="s">
        <v>39</v>
      </c>
      <c r="G4" s="28" t="s">
        <v>19</v>
      </c>
      <c r="H4" s="25" t="s">
        <v>39</v>
      </c>
      <c r="I4" s="26" t="s">
        <v>19</v>
      </c>
      <c r="J4" s="22" t="s">
        <v>39</v>
      </c>
      <c r="K4" s="21" t="s">
        <v>19</v>
      </c>
      <c r="L4" s="27" t="s">
        <v>39</v>
      </c>
      <c r="M4" s="28" t="s">
        <v>19</v>
      </c>
      <c r="N4" s="25" t="s">
        <v>39</v>
      </c>
      <c r="O4" s="26" t="s">
        <v>19</v>
      </c>
      <c r="P4" s="22" t="s">
        <v>39</v>
      </c>
      <c r="Q4" s="21" t="s">
        <v>19</v>
      </c>
      <c r="R4" s="27" t="s">
        <v>39</v>
      </c>
      <c r="S4" s="28" t="s">
        <v>19</v>
      </c>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row>
    <row r="5" spans="1:161" ht="29" x14ac:dyDescent="0.35">
      <c r="A5" s="56" t="s">
        <v>110</v>
      </c>
      <c r="B5" s="13" t="s">
        <v>42</v>
      </c>
      <c r="C5" s="14"/>
      <c r="D5" s="15"/>
      <c r="E5" s="14"/>
      <c r="F5" s="6"/>
      <c r="G5" s="8"/>
      <c r="H5" s="13"/>
      <c r="I5" s="14"/>
      <c r="J5" s="15"/>
      <c r="K5" s="14"/>
      <c r="L5" s="6"/>
      <c r="M5" s="8"/>
      <c r="N5" s="13"/>
      <c r="O5" s="14"/>
      <c r="P5" s="15"/>
      <c r="Q5" s="14"/>
      <c r="R5" s="6"/>
      <c r="S5" s="8"/>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row>
    <row r="6" spans="1:161" x14ac:dyDescent="0.35">
      <c r="A6" s="56" t="s">
        <v>111</v>
      </c>
      <c r="B6" s="237" t="s">
        <v>44</v>
      </c>
      <c r="C6" s="238" t="s">
        <v>44</v>
      </c>
      <c r="D6" s="239" t="s">
        <v>44</v>
      </c>
      <c r="E6" s="238" t="s">
        <v>44</v>
      </c>
      <c r="F6" s="226">
        <f>2809+1151+12</f>
        <v>3972</v>
      </c>
      <c r="G6" s="354">
        <v>0</v>
      </c>
      <c r="H6" s="237" t="s">
        <v>44</v>
      </c>
      <c r="I6" s="238" t="s">
        <v>44</v>
      </c>
      <c r="J6" s="239" t="s">
        <v>44</v>
      </c>
      <c r="K6" s="238" t="s">
        <v>44</v>
      </c>
      <c r="L6" s="356">
        <v>106</v>
      </c>
      <c r="M6" s="354">
        <v>0</v>
      </c>
      <c r="N6" s="237" t="s">
        <v>44</v>
      </c>
      <c r="O6" s="238" t="s">
        <v>44</v>
      </c>
      <c r="P6" s="239" t="s">
        <v>44</v>
      </c>
      <c r="Q6" s="238" t="s">
        <v>44</v>
      </c>
      <c r="R6" s="152">
        <v>2798</v>
      </c>
      <c r="S6" s="354">
        <v>0</v>
      </c>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row>
    <row r="7" spans="1:161" x14ac:dyDescent="0.35">
      <c r="A7" s="56" t="s">
        <v>112</v>
      </c>
      <c r="B7" s="237" t="s">
        <v>44</v>
      </c>
      <c r="C7" s="238" t="s">
        <v>44</v>
      </c>
      <c r="D7" s="239" t="s">
        <v>44</v>
      </c>
      <c r="E7" s="238" t="s">
        <v>44</v>
      </c>
      <c r="F7" s="226">
        <f>2143+1202+12</f>
        <v>3357</v>
      </c>
      <c r="G7" s="354">
        <v>0</v>
      </c>
      <c r="H7" s="237" t="s">
        <v>44</v>
      </c>
      <c r="I7" s="238" t="s">
        <v>44</v>
      </c>
      <c r="J7" s="239" t="s">
        <v>44</v>
      </c>
      <c r="K7" s="238" t="s">
        <v>44</v>
      </c>
      <c r="L7" s="355" t="s">
        <v>47</v>
      </c>
      <c r="M7" s="354">
        <v>0</v>
      </c>
      <c r="N7" s="237" t="s">
        <v>44</v>
      </c>
      <c r="O7" s="238" t="s">
        <v>44</v>
      </c>
      <c r="P7" s="239" t="s">
        <v>44</v>
      </c>
      <c r="Q7" s="238" t="s">
        <v>44</v>
      </c>
      <c r="R7" s="152">
        <v>2299</v>
      </c>
      <c r="S7" s="354">
        <v>0</v>
      </c>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row>
    <row r="8" spans="1:161" x14ac:dyDescent="0.35">
      <c r="A8" s="56" t="s">
        <v>113</v>
      </c>
      <c r="B8" s="240" t="s">
        <v>44</v>
      </c>
      <c r="C8" s="238" t="s">
        <v>44</v>
      </c>
      <c r="D8" s="239" t="s">
        <v>44</v>
      </c>
      <c r="E8" s="238" t="s">
        <v>44</v>
      </c>
      <c r="F8" s="226">
        <f>17923+11247+92</f>
        <v>29262</v>
      </c>
      <c r="G8" s="354">
        <v>0</v>
      </c>
      <c r="H8" s="240" t="s">
        <v>44</v>
      </c>
      <c r="I8" s="238" t="s">
        <v>44</v>
      </c>
      <c r="J8" s="239" t="s">
        <v>44</v>
      </c>
      <c r="K8" s="238" t="s">
        <v>44</v>
      </c>
      <c r="L8" s="356">
        <v>209</v>
      </c>
      <c r="M8" s="354">
        <v>0</v>
      </c>
      <c r="N8" s="240" t="s">
        <v>44</v>
      </c>
      <c r="O8" s="238" t="s">
        <v>44</v>
      </c>
      <c r="P8" s="239" t="s">
        <v>44</v>
      </c>
      <c r="Q8" s="238" t="s">
        <v>44</v>
      </c>
      <c r="R8" s="152">
        <v>7054</v>
      </c>
      <c r="S8" s="355" t="s">
        <v>47</v>
      </c>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row>
    <row r="9" spans="1:161" x14ac:dyDescent="0.35">
      <c r="A9" s="56" t="s">
        <v>114</v>
      </c>
      <c r="B9" s="240" t="s">
        <v>44</v>
      </c>
      <c r="C9" s="238" t="s">
        <v>44</v>
      </c>
      <c r="D9" s="239" t="s">
        <v>44</v>
      </c>
      <c r="E9" s="238" t="s">
        <v>44</v>
      </c>
      <c r="F9" s="226">
        <f>4677+2479+15</f>
        <v>7171</v>
      </c>
      <c r="G9" s="355" t="s">
        <v>47</v>
      </c>
      <c r="H9" s="240" t="s">
        <v>44</v>
      </c>
      <c r="I9" s="238" t="s">
        <v>44</v>
      </c>
      <c r="J9" s="239" t="s">
        <v>44</v>
      </c>
      <c r="K9" s="238" t="s">
        <v>44</v>
      </c>
      <c r="L9" s="356">
        <v>181</v>
      </c>
      <c r="M9" s="354">
        <v>0</v>
      </c>
      <c r="N9" s="240" t="s">
        <v>44</v>
      </c>
      <c r="O9" s="238" t="s">
        <v>44</v>
      </c>
      <c r="P9" s="239" t="s">
        <v>44</v>
      </c>
      <c r="Q9" s="238" t="s">
        <v>44</v>
      </c>
      <c r="R9" s="152">
        <v>11821</v>
      </c>
      <c r="S9" s="355" t="s">
        <v>47</v>
      </c>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row>
    <row r="10" spans="1:161" x14ac:dyDescent="0.35">
      <c r="A10" s="56" t="s">
        <v>115</v>
      </c>
      <c r="B10" s="240" t="s">
        <v>44</v>
      </c>
      <c r="C10" s="238" t="s">
        <v>44</v>
      </c>
      <c r="D10" s="239" t="s">
        <v>44</v>
      </c>
      <c r="E10" s="238" t="s">
        <v>44</v>
      </c>
      <c r="F10" s="226">
        <f>8856+5522+34</f>
        <v>14412</v>
      </c>
      <c r="G10" s="354">
        <v>0</v>
      </c>
      <c r="H10" s="240" t="s">
        <v>44</v>
      </c>
      <c r="I10" s="238" t="s">
        <v>44</v>
      </c>
      <c r="J10" s="239" t="s">
        <v>44</v>
      </c>
      <c r="K10" s="238" t="s">
        <v>44</v>
      </c>
      <c r="L10" s="356">
        <v>412</v>
      </c>
      <c r="M10" s="354">
        <v>0</v>
      </c>
      <c r="N10" s="240" t="s">
        <v>44</v>
      </c>
      <c r="O10" s="238" t="s">
        <v>44</v>
      </c>
      <c r="P10" s="239" t="s">
        <v>44</v>
      </c>
      <c r="Q10" s="238" t="s">
        <v>44</v>
      </c>
      <c r="R10" s="152">
        <v>9018</v>
      </c>
      <c r="S10" s="355" t="s">
        <v>47</v>
      </c>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row>
    <row r="11" spans="1:161" x14ac:dyDescent="0.35">
      <c r="A11" s="56" t="s">
        <v>116</v>
      </c>
      <c r="B11" s="240" t="s">
        <v>44</v>
      </c>
      <c r="C11" s="238" t="s">
        <v>44</v>
      </c>
      <c r="D11" s="239" t="s">
        <v>44</v>
      </c>
      <c r="E11" s="238" t="s">
        <v>44</v>
      </c>
      <c r="F11" s="226">
        <f>26062+16514+101</f>
        <v>42677</v>
      </c>
      <c r="G11" s="346" t="s">
        <v>47</v>
      </c>
      <c r="H11" s="240" t="s">
        <v>44</v>
      </c>
      <c r="I11" s="238" t="s">
        <v>44</v>
      </c>
      <c r="J11" s="239" t="s">
        <v>44</v>
      </c>
      <c r="K11" s="238" t="s">
        <v>44</v>
      </c>
      <c r="L11" s="356">
        <v>770</v>
      </c>
      <c r="M11" s="354">
        <v>0</v>
      </c>
      <c r="N11" s="240" t="s">
        <v>44</v>
      </c>
      <c r="O11" s="238" t="s">
        <v>44</v>
      </c>
      <c r="P11" s="239" t="s">
        <v>44</v>
      </c>
      <c r="Q11" s="238" t="s">
        <v>44</v>
      </c>
      <c r="R11" s="152">
        <v>16614</v>
      </c>
      <c r="S11" s="355" t="s">
        <v>47</v>
      </c>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row>
    <row r="12" spans="1:161" x14ac:dyDescent="0.35">
      <c r="A12" s="56" t="s">
        <v>117</v>
      </c>
      <c r="B12" s="240" t="s">
        <v>44</v>
      </c>
      <c r="C12" s="238" t="s">
        <v>44</v>
      </c>
      <c r="D12" s="239" t="s">
        <v>44</v>
      </c>
      <c r="E12" s="238" t="s">
        <v>44</v>
      </c>
      <c r="F12" s="226">
        <f>11241+8441+77</f>
        <v>19759</v>
      </c>
      <c r="G12" s="346" t="s">
        <v>47</v>
      </c>
      <c r="H12" s="240" t="s">
        <v>44</v>
      </c>
      <c r="I12" s="238" t="s">
        <v>44</v>
      </c>
      <c r="J12" s="239" t="s">
        <v>44</v>
      </c>
      <c r="K12" s="238" t="s">
        <v>44</v>
      </c>
      <c r="L12" s="357" t="s">
        <v>47</v>
      </c>
      <c r="M12" s="354">
        <v>0</v>
      </c>
      <c r="N12" s="240" t="s">
        <v>44</v>
      </c>
      <c r="O12" s="238" t="s">
        <v>44</v>
      </c>
      <c r="P12" s="239" t="s">
        <v>44</v>
      </c>
      <c r="Q12" s="238" t="s">
        <v>44</v>
      </c>
      <c r="R12" s="152">
        <v>16055</v>
      </c>
      <c r="S12" s="355" t="s">
        <v>47</v>
      </c>
    </row>
    <row r="13" spans="1:161" ht="15" thickBot="1" x14ac:dyDescent="0.4">
      <c r="A13" s="59" t="s">
        <v>118</v>
      </c>
      <c r="B13" s="241" t="s">
        <v>44</v>
      </c>
      <c r="C13" s="242" t="s">
        <v>44</v>
      </c>
      <c r="D13" s="243" t="s">
        <v>44</v>
      </c>
      <c r="E13" s="242" t="s">
        <v>44</v>
      </c>
      <c r="F13" s="227">
        <v>155</v>
      </c>
      <c r="G13" s="347" t="s">
        <v>47</v>
      </c>
      <c r="H13" s="241" t="s">
        <v>44</v>
      </c>
      <c r="I13" s="242" t="s">
        <v>44</v>
      </c>
      <c r="J13" s="243" t="s">
        <v>44</v>
      </c>
      <c r="K13" s="242" t="s">
        <v>44</v>
      </c>
      <c r="L13" s="358">
        <v>0</v>
      </c>
      <c r="M13" s="354">
        <v>0</v>
      </c>
      <c r="N13" s="241" t="s">
        <v>44</v>
      </c>
      <c r="O13" s="242" t="s">
        <v>44</v>
      </c>
      <c r="P13" s="243" t="s">
        <v>44</v>
      </c>
      <c r="Q13" s="242" t="s">
        <v>44</v>
      </c>
      <c r="R13" s="348" t="s">
        <v>47</v>
      </c>
      <c r="S13" s="354">
        <v>0</v>
      </c>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row>
    <row r="14" spans="1:161" s="9" customFormat="1" x14ac:dyDescent="0.35">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row>
    <row r="15" spans="1:161" s="29" customFormat="1" ht="15" thickBot="1" x14ac:dyDescent="0.4">
      <c r="A15" s="338" t="s">
        <v>119</v>
      </c>
      <c r="B15" s="339"/>
      <c r="C15" s="339"/>
      <c r="D15" s="339"/>
      <c r="E15" s="339"/>
      <c r="F15" s="339"/>
      <c r="G15" s="339"/>
      <c r="H15" s="339"/>
      <c r="I15" s="339"/>
      <c r="J15" s="339"/>
      <c r="K15" s="339"/>
      <c r="L15" s="339"/>
      <c r="M15" s="339"/>
      <c r="N15" s="339"/>
      <c r="O15" s="339"/>
      <c r="P15" s="339"/>
      <c r="Q15" s="339"/>
      <c r="R15" s="339"/>
      <c r="S15" s="339"/>
    </row>
    <row r="16" spans="1:161" x14ac:dyDescent="0.35">
      <c r="A16" s="10" t="s">
        <v>32</v>
      </c>
      <c r="B16" s="409" t="s">
        <v>33</v>
      </c>
      <c r="C16" s="410"/>
      <c r="D16" s="410"/>
      <c r="E16" s="410"/>
      <c r="F16" s="410"/>
      <c r="G16" s="411"/>
      <c r="H16" s="409" t="s">
        <v>34</v>
      </c>
      <c r="I16" s="410"/>
      <c r="J16" s="410"/>
      <c r="K16" s="410"/>
      <c r="L16" s="410"/>
      <c r="M16" s="411"/>
      <c r="N16" s="409" t="s">
        <v>35</v>
      </c>
      <c r="O16" s="410"/>
      <c r="P16" s="410"/>
      <c r="Q16" s="410"/>
      <c r="R16" s="410"/>
      <c r="S16" s="411"/>
    </row>
    <row r="17" spans="1:161" x14ac:dyDescent="0.35">
      <c r="A17" s="11"/>
      <c r="B17" s="402" t="s">
        <v>36</v>
      </c>
      <c r="C17" s="400"/>
      <c r="D17" s="400" t="s">
        <v>11</v>
      </c>
      <c r="E17" s="400"/>
      <c r="F17" s="400" t="s">
        <v>37</v>
      </c>
      <c r="G17" s="401"/>
      <c r="H17" s="402" t="s">
        <v>36</v>
      </c>
      <c r="I17" s="400"/>
      <c r="J17" s="400" t="s">
        <v>11</v>
      </c>
      <c r="K17" s="400"/>
      <c r="L17" s="400" t="s">
        <v>37</v>
      </c>
      <c r="M17" s="401"/>
      <c r="N17" s="402" t="s">
        <v>36</v>
      </c>
      <c r="O17" s="400"/>
      <c r="P17" s="400" t="s">
        <v>11</v>
      </c>
      <c r="Q17" s="400"/>
      <c r="R17" s="400" t="s">
        <v>37</v>
      </c>
      <c r="S17" s="401"/>
    </row>
    <row r="18" spans="1:161" x14ac:dyDescent="0.35">
      <c r="A18" s="37" t="s">
        <v>109</v>
      </c>
      <c r="B18" s="25" t="s">
        <v>39</v>
      </c>
      <c r="C18" s="32" t="s">
        <v>19</v>
      </c>
      <c r="D18" s="23" t="s">
        <v>39</v>
      </c>
      <c r="E18" s="21" t="s">
        <v>19</v>
      </c>
      <c r="F18" s="27" t="s">
        <v>39</v>
      </c>
      <c r="G18" s="28" t="s">
        <v>19</v>
      </c>
      <c r="H18" s="25" t="s">
        <v>39</v>
      </c>
      <c r="I18" s="26" t="s">
        <v>19</v>
      </c>
      <c r="J18" s="22" t="s">
        <v>39</v>
      </c>
      <c r="K18" s="21" t="s">
        <v>19</v>
      </c>
      <c r="L18" s="27" t="s">
        <v>39</v>
      </c>
      <c r="M18" s="28" t="s">
        <v>19</v>
      </c>
      <c r="N18" s="25" t="s">
        <v>39</v>
      </c>
      <c r="O18" s="26" t="s">
        <v>19</v>
      </c>
      <c r="P18" s="22" t="s">
        <v>39</v>
      </c>
      <c r="Q18" s="21" t="s">
        <v>19</v>
      </c>
      <c r="R18" s="27" t="s">
        <v>39</v>
      </c>
      <c r="S18" s="28" t="s">
        <v>19</v>
      </c>
    </row>
    <row r="19" spans="1:161" ht="29" x14ac:dyDescent="0.35">
      <c r="A19" s="56" t="s">
        <v>110</v>
      </c>
      <c r="B19" s="13" t="s">
        <v>42</v>
      </c>
      <c r="C19" s="14"/>
      <c r="D19" s="15"/>
      <c r="E19" s="14"/>
      <c r="F19" s="6"/>
      <c r="G19" s="8"/>
      <c r="H19" s="13"/>
      <c r="I19" s="14"/>
      <c r="J19" s="15"/>
      <c r="K19" s="14"/>
      <c r="L19" s="6"/>
      <c r="M19" s="8"/>
      <c r="N19" s="13"/>
      <c r="O19" s="14"/>
      <c r="P19" s="15"/>
      <c r="Q19" s="14"/>
      <c r="R19" s="6"/>
      <c r="S19" s="8"/>
    </row>
    <row r="20" spans="1:161" x14ac:dyDescent="0.35">
      <c r="A20" s="56" t="s">
        <v>111</v>
      </c>
      <c r="B20" s="237" t="s">
        <v>44</v>
      </c>
      <c r="C20" s="238" t="s">
        <v>44</v>
      </c>
      <c r="D20" s="239" t="s">
        <v>44</v>
      </c>
      <c r="E20" s="238" t="s">
        <v>44</v>
      </c>
      <c r="F20" s="152">
        <v>1151</v>
      </c>
      <c r="G20" s="238" t="s">
        <v>44</v>
      </c>
      <c r="H20" s="237" t="s">
        <v>44</v>
      </c>
      <c r="I20" s="238" t="s">
        <v>44</v>
      </c>
      <c r="J20" s="239" t="s">
        <v>44</v>
      </c>
      <c r="K20" s="238" t="s">
        <v>44</v>
      </c>
      <c r="L20" s="346" t="s">
        <v>47</v>
      </c>
      <c r="M20" s="238" t="s">
        <v>44</v>
      </c>
      <c r="N20" s="237" t="s">
        <v>44</v>
      </c>
      <c r="O20" s="238" t="s">
        <v>44</v>
      </c>
      <c r="P20" s="239" t="s">
        <v>44</v>
      </c>
      <c r="Q20" s="238" t="s">
        <v>44</v>
      </c>
      <c r="R20" s="152">
        <v>196</v>
      </c>
      <c r="S20" s="238" t="s">
        <v>44</v>
      </c>
    </row>
    <row r="21" spans="1:161" x14ac:dyDescent="0.35">
      <c r="A21" s="56" t="s">
        <v>112</v>
      </c>
      <c r="B21" s="237" t="s">
        <v>44</v>
      </c>
      <c r="C21" s="238" t="s">
        <v>44</v>
      </c>
      <c r="D21" s="239" t="s">
        <v>44</v>
      </c>
      <c r="E21" s="238" t="s">
        <v>44</v>
      </c>
      <c r="F21" s="152">
        <v>1202</v>
      </c>
      <c r="G21" s="238" t="s">
        <v>44</v>
      </c>
      <c r="H21" s="237" t="s">
        <v>44</v>
      </c>
      <c r="I21" s="238" t="s">
        <v>44</v>
      </c>
      <c r="J21" s="239" t="s">
        <v>44</v>
      </c>
      <c r="K21" s="238" t="s">
        <v>44</v>
      </c>
      <c r="L21" s="346" t="s">
        <v>47</v>
      </c>
      <c r="M21" s="238" t="s">
        <v>44</v>
      </c>
      <c r="N21" s="237" t="s">
        <v>44</v>
      </c>
      <c r="O21" s="238" t="s">
        <v>44</v>
      </c>
      <c r="P21" s="239" t="s">
        <v>44</v>
      </c>
      <c r="Q21" s="238" t="s">
        <v>44</v>
      </c>
      <c r="R21" s="152">
        <v>165</v>
      </c>
      <c r="S21" s="238" t="s">
        <v>44</v>
      </c>
    </row>
    <row r="22" spans="1:161" x14ac:dyDescent="0.35">
      <c r="A22" s="56" t="s">
        <v>113</v>
      </c>
      <c r="B22" s="240" t="s">
        <v>44</v>
      </c>
      <c r="C22" s="238" t="s">
        <v>44</v>
      </c>
      <c r="D22" s="239" t="s">
        <v>44</v>
      </c>
      <c r="E22" s="238" t="s">
        <v>44</v>
      </c>
      <c r="F22" s="152">
        <v>11247</v>
      </c>
      <c r="G22" s="238" t="s">
        <v>44</v>
      </c>
      <c r="H22" s="240" t="s">
        <v>44</v>
      </c>
      <c r="I22" s="238" t="s">
        <v>44</v>
      </c>
      <c r="J22" s="239" t="s">
        <v>44</v>
      </c>
      <c r="K22" s="238" t="s">
        <v>44</v>
      </c>
      <c r="L22" s="346" t="s">
        <v>47</v>
      </c>
      <c r="M22" s="238" t="s">
        <v>44</v>
      </c>
      <c r="N22" s="240" t="s">
        <v>44</v>
      </c>
      <c r="O22" s="238" t="s">
        <v>44</v>
      </c>
      <c r="P22" s="239" t="s">
        <v>44</v>
      </c>
      <c r="Q22" s="238" t="s">
        <v>44</v>
      </c>
      <c r="R22" s="152">
        <v>374</v>
      </c>
      <c r="S22" s="238" t="s">
        <v>44</v>
      </c>
    </row>
    <row r="23" spans="1:161" x14ac:dyDescent="0.35">
      <c r="A23" s="56" t="s">
        <v>114</v>
      </c>
      <c r="B23" s="240" t="s">
        <v>44</v>
      </c>
      <c r="C23" s="238" t="s">
        <v>44</v>
      </c>
      <c r="D23" s="239" t="s">
        <v>44</v>
      </c>
      <c r="E23" s="238" t="s">
        <v>44</v>
      </c>
      <c r="F23" s="152">
        <v>2479</v>
      </c>
      <c r="G23" s="238" t="s">
        <v>44</v>
      </c>
      <c r="H23" s="240" t="s">
        <v>44</v>
      </c>
      <c r="I23" s="238" t="s">
        <v>44</v>
      </c>
      <c r="J23" s="239" t="s">
        <v>44</v>
      </c>
      <c r="K23" s="238" t="s">
        <v>44</v>
      </c>
      <c r="L23" s="346" t="s">
        <v>47</v>
      </c>
      <c r="M23" s="238" t="s">
        <v>44</v>
      </c>
      <c r="N23" s="240" t="s">
        <v>44</v>
      </c>
      <c r="O23" s="238" t="s">
        <v>44</v>
      </c>
      <c r="P23" s="239" t="s">
        <v>44</v>
      </c>
      <c r="Q23" s="238" t="s">
        <v>44</v>
      </c>
      <c r="R23" s="152">
        <v>628</v>
      </c>
      <c r="S23" s="238" t="s">
        <v>44</v>
      </c>
    </row>
    <row r="24" spans="1:161" x14ac:dyDescent="0.35">
      <c r="A24" s="56" t="s">
        <v>115</v>
      </c>
      <c r="B24" s="240" t="s">
        <v>44</v>
      </c>
      <c r="C24" s="238" t="s">
        <v>44</v>
      </c>
      <c r="D24" s="239" t="s">
        <v>44</v>
      </c>
      <c r="E24" s="238" t="s">
        <v>44</v>
      </c>
      <c r="F24" s="152">
        <v>5522</v>
      </c>
      <c r="G24" s="238" t="s">
        <v>44</v>
      </c>
      <c r="H24" s="240" t="s">
        <v>44</v>
      </c>
      <c r="I24" s="238" t="s">
        <v>44</v>
      </c>
      <c r="J24" s="239" t="s">
        <v>44</v>
      </c>
      <c r="K24" s="238" t="s">
        <v>44</v>
      </c>
      <c r="L24" s="346" t="s">
        <v>47</v>
      </c>
      <c r="M24" s="238" t="s">
        <v>44</v>
      </c>
      <c r="N24" s="240" t="s">
        <v>44</v>
      </c>
      <c r="O24" s="238" t="s">
        <v>44</v>
      </c>
      <c r="P24" s="239" t="s">
        <v>44</v>
      </c>
      <c r="Q24" s="238" t="s">
        <v>44</v>
      </c>
      <c r="R24" s="152">
        <v>810</v>
      </c>
      <c r="S24" s="238" t="s">
        <v>44</v>
      </c>
    </row>
    <row r="25" spans="1:161" x14ac:dyDescent="0.35">
      <c r="A25" s="56" t="s">
        <v>116</v>
      </c>
      <c r="B25" s="240" t="s">
        <v>44</v>
      </c>
      <c r="C25" s="238" t="s">
        <v>44</v>
      </c>
      <c r="D25" s="239" t="s">
        <v>44</v>
      </c>
      <c r="E25" s="238" t="s">
        <v>44</v>
      </c>
      <c r="F25" s="152">
        <v>16514</v>
      </c>
      <c r="G25" s="238" t="s">
        <v>44</v>
      </c>
      <c r="H25" s="240" t="s">
        <v>44</v>
      </c>
      <c r="I25" s="238" t="s">
        <v>44</v>
      </c>
      <c r="J25" s="239" t="s">
        <v>44</v>
      </c>
      <c r="K25" s="238" t="s">
        <v>44</v>
      </c>
      <c r="L25" s="152">
        <v>173</v>
      </c>
      <c r="M25" s="238" t="s">
        <v>44</v>
      </c>
      <c r="N25" s="240" t="s">
        <v>44</v>
      </c>
      <c r="O25" s="238" t="s">
        <v>44</v>
      </c>
      <c r="P25" s="239" t="s">
        <v>44</v>
      </c>
      <c r="Q25" s="238" t="s">
        <v>44</v>
      </c>
      <c r="R25" s="152">
        <v>1643</v>
      </c>
      <c r="S25" s="238" t="s">
        <v>44</v>
      </c>
    </row>
    <row r="26" spans="1:161" x14ac:dyDescent="0.35">
      <c r="A26" s="56" t="s">
        <v>117</v>
      </c>
      <c r="B26" s="240" t="s">
        <v>44</v>
      </c>
      <c r="C26" s="238" t="s">
        <v>44</v>
      </c>
      <c r="D26" s="239" t="s">
        <v>44</v>
      </c>
      <c r="E26" s="238" t="s">
        <v>44</v>
      </c>
      <c r="F26" s="152">
        <v>8441</v>
      </c>
      <c r="G26" s="238" t="s">
        <v>44</v>
      </c>
      <c r="H26" s="240" t="s">
        <v>44</v>
      </c>
      <c r="I26" s="238" t="s">
        <v>44</v>
      </c>
      <c r="J26" s="239" t="s">
        <v>44</v>
      </c>
      <c r="K26" s="238" t="s">
        <v>44</v>
      </c>
      <c r="L26" s="152">
        <v>0</v>
      </c>
      <c r="M26" s="238" t="s">
        <v>44</v>
      </c>
      <c r="N26" s="240" t="s">
        <v>44</v>
      </c>
      <c r="O26" s="238" t="s">
        <v>44</v>
      </c>
      <c r="P26" s="239" t="s">
        <v>44</v>
      </c>
      <c r="Q26" s="238" t="s">
        <v>44</v>
      </c>
      <c r="R26" s="152">
        <v>1081</v>
      </c>
      <c r="S26" s="238" t="s">
        <v>44</v>
      </c>
    </row>
    <row r="27" spans="1:161" ht="15" thickBot="1" x14ac:dyDescent="0.4">
      <c r="A27" s="59" t="s">
        <v>118</v>
      </c>
      <c r="B27" s="241" t="s">
        <v>44</v>
      </c>
      <c r="C27" s="242" t="s">
        <v>44</v>
      </c>
      <c r="D27" s="243" t="s">
        <v>44</v>
      </c>
      <c r="E27" s="242" t="s">
        <v>44</v>
      </c>
      <c r="F27" s="346" t="s">
        <v>47</v>
      </c>
      <c r="G27" s="242" t="s">
        <v>44</v>
      </c>
      <c r="H27" s="241" t="s">
        <v>44</v>
      </c>
      <c r="I27" s="242" t="s">
        <v>44</v>
      </c>
      <c r="J27" s="243" t="s">
        <v>44</v>
      </c>
      <c r="K27" s="242" t="s">
        <v>44</v>
      </c>
      <c r="L27" s="157">
        <v>0</v>
      </c>
      <c r="M27" s="242" t="s">
        <v>44</v>
      </c>
      <c r="N27" s="241" t="s">
        <v>44</v>
      </c>
      <c r="O27" s="242" t="s">
        <v>44</v>
      </c>
      <c r="P27" s="243" t="s">
        <v>44</v>
      </c>
      <c r="Q27" s="242" t="s">
        <v>44</v>
      </c>
      <c r="R27" s="157">
        <v>0</v>
      </c>
      <c r="S27" s="242" t="s">
        <v>44</v>
      </c>
    </row>
    <row r="29" spans="1:161" s="5" customFormat="1" ht="15" thickBot="1" x14ac:dyDescent="0.4">
      <c r="A29" s="352" t="s">
        <v>120</v>
      </c>
      <c r="B29" s="353"/>
      <c r="C29" s="353"/>
      <c r="D29" s="353"/>
      <c r="E29" s="353"/>
      <c r="F29" s="353"/>
      <c r="G29" s="353"/>
      <c r="H29" s="353"/>
      <c r="I29" s="353"/>
      <c r="J29" s="353"/>
      <c r="K29" s="353"/>
      <c r="L29" s="353"/>
      <c r="M29" s="353"/>
      <c r="N29" s="30"/>
      <c r="O29" s="30"/>
      <c r="P29" s="30"/>
      <c r="Q29" s="30"/>
      <c r="R29" s="30"/>
      <c r="S29" s="30"/>
      <c r="T29" s="30"/>
      <c r="U29" s="359"/>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row>
    <row r="30" spans="1:161" s="1" customFormat="1" x14ac:dyDescent="0.35">
      <c r="A30" s="10" t="s">
        <v>32</v>
      </c>
      <c r="B30" s="409" t="s">
        <v>121</v>
      </c>
      <c r="C30" s="410"/>
      <c r="D30" s="410"/>
      <c r="E30" s="410"/>
      <c r="F30" s="410"/>
      <c r="G30" s="411"/>
      <c r="H30" s="409" t="s">
        <v>34</v>
      </c>
      <c r="I30" s="410"/>
      <c r="J30" s="410"/>
      <c r="K30" s="410"/>
      <c r="L30" s="410"/>
      <c r="M30" s="411"/>
      <c r="N30" s="409" t="s">
        <v>35</v>
      </c>
      <c r="O30" s="410"/>
      <c r="P30" s="410"/>
      <c r="Q30" s="410"/>
      <c r="R30" s="410"/>
      <c r="S30" s="411"/>
      <c r="T30" s="30"/>
      <c r="U30" s="359"/>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row>
    <row r="31" spans="1:161" s="2" customFormat="1" x14ac:dyDescent="0.35">
      <c r="A31" s="11"/>
      <c r="B31" s="402" t="s">
        <v>36</v>
      </c>
      <c r="C31" s="400"/>
      <c r="D31" s="400" t="s">
        <v>11</v>
      </c>
      <c r="E31" s="400"/>
      <c r="F31" s="400" t="s">
        <v>37</v>
      </c>
      <c r="G31" s="401"/>
      <c r="H31" s="402" t="s">
        <v>36</v>
      </c>
      <c r="I31" s="400"/>
      <c r="J31" s="400" t="s">
        <v>11</v>
      </c>
      <c r="K31" s="400"/>
      <c r="L31" s="400" t="s">
        <v>37</v>
      </c>
      <c r="M31" s="401"/>
      <c r="N31" s="402" t="s">
        <v>36</v>
      </c>
      <c r="O31" s="400"/>
      <c r="P31" s="400" t="s">
        <v>11</v>
      </c>
      <c r="Q31" s="400"/>
      <c r="R31" s="400" t="s">
        <v>37</v>
      </c>
      <c r="S31" s="401"/>
      <c r="T31" s="31"/>
      <c r="U31" s="360"/>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c r="EO31" s="31"/>
      <c r="EP31" s="31"/>
      <c r="EQ31" s="31"/>
      <c r="ER31" s="31"/>
      <c r="ES31" s="31"/>
      <c r="ET31" s="31"/>
      <c r="EU31" s="31"/>
      <c r="EV31" s="31"/>
      <c r="EW31" s="31"/>
      <c r="EX31" s="31"/>
      <c r="EY31" s="31"/>
      <c r="EZ31" s="31"/>
      <c r="FA31" s="31"/>
      <c r="FB31" s="31"/>
      <c r="FC31" s="31"/>
      <c r="FD31" s="31"/>
      <c r="FE31" s="31"/>
    </row>
    <row r="32" spans="1:161" s="2" customFormat="1" x14ac:dyDescent="0.35">
      <c r="A32" s="37" t="s">
        <v>109</v>
      </c>
      <c r="B32" s="25" t="s">
        <v>39</v>
      </c>
      <c r="C32" s="32" t="s">
        <v>19</v>
      </c>
      <c r="D32" s="23" t="s">
        <v>39</v>
      </c>
      <c r="E32" s="21" t="s">
        <v>19</v>
      </c>
      <c r="F32" s="27" t="s">
        <v>39</v>
      </c>
      <c r="G32" s="28" t="s">
        <v>19</v>
      </c>
      <c r="H32" s="25" t="s">
        <v>39</v>
      </c>
      <c r="I32" s="26" t="s">
        <v>19</v>
      </c>
      <c r="J32" s="22" t="s">
        <v>39</v>
      </c>
      <c r="K32" s="21" t="s">
        <v>19</v>
      </c>
      <c r="L32" s="27" t="s">
        <v>39</v>
      </c>
      <c r="M32" s="28" t="s">
        <v>19</v>
      </c>
      <c r="N32" s="25" t="s">
        <v>39</v>
      </c>
      <c r="O32" s="26" t="s">
        <v>19</v>
      </c>
      <c r="P32" s="22" t="s">
        <v>39</v>
      </c>
      <c r="Q32" s="21" t="s">
        <v>19</v>
      </c>
      <c r="R32" s="27" t="s">
        <v>39</v>
      </c>
      <c r="S32" s="28" t="s">
        <v>19</v>
      </c>
      <c r="T32" s="31"/>
      <c r="U32" s="360"/>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c r="EO32" s="31"/>
      <c r="EP32" s="31"/>
      <c r="EQ32" s="31"/>
      <c r="ER32" s="31"/>
      <c r="ES32" s="31"/>
      <c r="ET32" s="31"/>
      <c r="EU32" s="31"/>
      <c r="EV32" s="31"/>
      <c r="EW32" s="31"/>
      <c r="EX32" s="31"/>
      <c r="EY32" s="31"/>
      <c r="EZ32" s="31"/>
      <c r="FA32" s="31"/>
      <c r="FB32" s="31"/>
      <c r="FC32" s="31"/>
      <c r="FD32" s="31"/>
      <c r="FE32" s="31"/>
    </row>
    <row r="33" spans="1:161" x14ac:dyDescent="0.35">
      <c r="A33" s="56" t="s">
        <v>110</v>
      </c>
      <c r="B33" s="13" t="s">
        <v>94</v>
      </c>
      <c r="C33" s="14"/>
      <c r="D33" s="15" t="s">
        <v>95</v>
      </c>
      <c r="E33" s="14"/>
      <c r="F33" s="15" t="s">
        <v>95</v>
      </c>
      <c r="G33" s="8"/>
      <c r="H33" s="13"/>
      <c r="I33" s="14"/>
      <c r="J33" s="15"/>
      <c r="K33" s="14"/>
      <c r="L33" s="6"/>
      <c r="M33" s="8"/>
      <c r="N33" s="13"/>
      <c r="O33" s="14"/>
      <c r="P33" s="15"/>
      <c r="Q33" s="14"/>
      <c r="R33" s="6"/>
      <c r="S33" s="8"/>
      <c r="T33" s="29"/>
      <c r="U33" s="361"/>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row>
    <row r="34" spans="1:161" x14ac:dyDescent="0.35">
      <c r="A34" s="56" t="s">
        <v>111</v>
      </c>
      <c r="B34" s="237" t="s">
        <v>44</v>
      </c>
      <c r="C34" s="238" t="s">
        <v>44</v>
      </c>
      <c r="D34" s="239" t="s">
        <v>44</v>
      </c>
      <c r="E34" s="238" t="s">
        <v>44</v>
      </c>
      <c r="F34" s="232">
        <v>32.756999999999998</v>
      </c>
      <c r="G34" s="354">
        <v>0</v>
      </c>
      <c r="H34" s="237" t="s">
        <v>44</v>
      </c>
      <c r="I34" s="238" t="s">
        <v>44</v>
      </c>
      <c r="J34" s="239" t="s">
        <v>44</v>
      </c>
      <c r="K34" s="238" t="s">
        <v>44</v>
      </c>
      <c r="L34" s="232">
        <v>7.8970000000000002</v>
      </c>
      <c r="M34" s="354">
        <v>0</v>
      </c>
      <c r="N34" s="237" t="s">
        <v>44</v>
      </c>
      <c r="O34" s="238" t="s">
        <v>44</v>
      </c>
      <c r="P34" s="239" t="s">
        <v>44</v>
      </c>
      <c r="Q34" s="238" t="s">
        <v>44</v>
      </c>
      <c r="R34" s="232">
        <v>84.682000000000002</v>
      </c>
      <c r="S34" s="234">
        <v>0</v>
      </c>
      <c r="T34" s="29"/>
      <c r="U34" s="361"/>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row>
    <row r="35" spans="1:161" x14ac:dyDescent="0.35">
      <c r="A35" s="56" t="s">
        <v>112</v>
      </c>
      <c r="B35" s="240" t="s">
        <v>44</v>
      </c>
      <c r="C35" s="238" t="s">
        <v>44</v>
      </c>
      <c r="D35" s="239" t="s">
        <v>44</v>
      </c>
      <c r="E35" s="238" t="s">
        <v>44</v>
      </c>
      <c r="F35" s="232">
        <v>40.872</v>
      </c>
      <c r="G35" s="354">
        <v>0</v>
      </c>
      <c r="H35" s="240" t="s">
        <v>44</v>
      </c>
      <c r="I35" s="238" t="s">
        <v>44</v>
      </c>
      <c r="J35" s="239" t="s">
        <v>44</v>
      </c>
      <c r="K35" s="238" t="s">
        <v>44</v>
      </c>
      <c r="L35" s="346" t="s">
        <v>47</v>
      </c>
      <c r="M35" s="354">
        <v>0</v>
      </c>
      <c r="N35" s="240" t="s">
        <v>44</v>
      </c>
      <c r="O35" s="238" t="s">
        <v>44</v>
      </c>
      <c r="P35" s="239" t="s">
        <v>44</v>
      </c>
      <c r="Q35" s="238" t="s">
        <v>44</v>
      </c>
      <c r="R35" s="232">
        <v>86.24</v>
      </c>
      <c r="S35" s="234">
        <v>0</v>
      </c>
      <c r="T35" s="29"/>
      <c r="U35" s="361"/>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row>
    <row r="36" spans="1:161" x14ac:dyDescent="0.35">
      <c r="A36" s="56" t="s">
        <v>113</v>
      </c>
      <c r="B36" s="240" t="s">
        <v>44</v>
      </c>
      <c r="C36" s="238" t="s">
        <v>44</v>
      </c>
      <c r="D36" s="239" t="s">
        <v>44</v>
      </c>
      <c r="E36" s="238" t="s">
        <v>44</v>
      </c>
      <c r="F36" s="232">
        <v>51.282000000000004</v>
      </c>
      <c r="G36" s="354">
        <v>0</v>
      </c>
      <c r="H36" s="240" t="s">
        <v>44</v>
      </c>
      <c r="I36" s="238" t="s">
        <v>44</v>
      </c>
      <c r="J36" s="239" t="s">
        <v>44</v>
      </c>
      <c r="K36" s="238" t="s">
        <v>44</v>
      </c>
      <c r="L36" s="232">
        <v>14.238</v>
      </c>
      <c r="M36" s="354">
        <v>0</v>
      </c>
      <c r="N36" s="240" t="s">
        <v>44</v>
      </c>
      <c r="O36" s="238" t="s">
        <v>44</v>
      </c>
      <c r="P36" s="239" t="s">
        <v>44</v>
      </c>
      <c r="Q36" s="238" t="s">
        <v>44</v>
      </c>
      <c r="R36" s="232">
        <v>80.301999999999992</v>
      </c>
      <c r="S36" s="363" t="s">
        <v>47</v>
      </c>
      <c r="T36" s="364"/>
      <c r="U36" s="361"/>
      <c r="V36" s="361"/>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row>
    <row r="37" spans="1:161" x14ac:dyDescent="0.35">
      <c r="A37" s="56" t="s">
        <v>114</v>
      </c>
      <c r="B37" s="240" t="s">
        <v>44</v>
      </c>
      <c r="C37" s="238" t="s">
        <v>44</v>
      </c>
      <c r="D37" s="239" t="s">
        <v>44</v>
      </c>
      <c r="E37" s="238" t="s">
        <v>44</v>
      </c>
      <c r="F37" s="232">
        <v>52.455999999999996</v>
      </c>
      <c r="G37" s="355" t="s">
        <v>47</v>
      </c>
      <c r="H37" s="240" t="s">
        <v>44</v>
      </c>
      <c r="I37" s="238" t="s">
        <v>44</v>
      </c>
      <c r="J37" s="239" t="s">
        <v>44</v>
      </c>
      <c r="K37" s="238" t="s">
        <v>44</v>
      </c>
      <c r="L37" s="232">
        <v>17.038999999999998</v>
      </c>
      <c r="M37" s="354">
        <v>0</v>
      </c>
      <c r="N37" s="240" t="s">
        <v>44</v>
      </c>
      <c r="O37" s="238" t="s">
        <v>44</v>
      </c>
      <c r="P37" s="239" t="s">
        <v>44</v>
      </c>
      <c r="Q37" s="238" t="s">
        <v>44</v>
      </c>
      <c r="R37" s="232">
        <v>78.111999999999995</v>
      </c>
      <c r="S37" s="363" t="s">
        <v>47</v>
      </c>
      <c r="T37" s="29"/>
      <c r="U37" s="361"/>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row>
    <row r="38" spans="1:161" x14ac:dyDescent="0.35">
      <c r="A38" s="56" t="s">
        <v>115</v>
      </c>
      <c r="B38" s="240" t="s">
        <v>44</v>
      </c>
      <c r="C38" s="238" t="s">
        <v>44</v>
      </c>
      <c r="D38" s="239" t="s">
        <v>44</v>
      </c>
      <c r="E38" s="238" t="s">
        <v>44</v>
      </c>
      <c r="F38" s="232">
        <v>50.417999999999999</v>
      </c>
      <c r="G38" s="354">
        <v>0</v>
      </c>
      <c r="H38" s="240" t="s">
        <v>44</v>
      </c>
      <c r="I38" s="238" t="s">
        <v>44</v>
      </c>
      <c r="J38" s="239" t="s">
        <v>44</v>
      </c>
      <c r="K38" s="238" t="s">
        <v>44</v>
      </c>
      <c r="L38" s="232">
        <v>16.883000000000003</v>
      </c>
      <c r="M38" s="354">
        <v>0</v>
      </c>
      <c r="N38" s="240" t="s">
        <v>44</v>
      </c>
      <c r="O38" s="238" t="s">
        <v>44</v>
      </c>
      <c r="P38" s="239" t="s">
        <v>44</v>
      </c>
      <c r="Q38" s="238" t="s">
        <v>44</v>
      </c>
      <c r="R38" s="232">
        <v>71.972000000000008</v>
      </c>
      <c r="S38" s="363" t="s">
        <v>47</v>
      </c>
      <c r="T38" s="29"/>
      <c r="U38" s="361"/>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29"/>
      <c r="DA38" s="29"/>
      <c r="DB38" s="29"/>
      <c r="DC38" s="29"/>
      <c r="DD38" s="29"/>
      <c r="DE38" s="29"/>
      <c r="DF38" s="29"/>
      <c r="DG38" s="29"/>
      <c r="DH38" s="29"/>
      <c r="DI38" s="29"/>
      <c r="DJ38" s="29"/>
      <c r="DK38" s="29"/>
      <c r="DL38" s="29"/>
      <c r="DM38" s="29"/>
      <c r="DN38" s="29"/>
      <c r="DO38" s="29"/>
      <c r="DP38" s="29"/>
      <c r="DQ38" s="29"/>
      <c r="DR38" s="29"/>
      <c r="DS38" s="29"/>
      <c r="DT38" s="29"/>
      <c r="DU38" s="29"/>
      <c r="DV38" s="29"/>
      <c r="DW38" s="29"/>
      <c r="DX38" s="29"/>
      <c r="DY38" s="29"/>
      <c r="DZ38" s="29"/>
      <c r="EA38" s="29"/>
      <c r="EB38" s="29"/>
      <c r="EC38" s="29"/>
      <c r="ED38" s="29"/>
      <c r="EE38" s="29"/>
      <c r="EF38" s="29"/>
      <c r="EG38" s="29"/>
      <c r="EH38" s="29"/>
      <c r="EI38" s="29"/>
      <c r="EJ38" s="29"/>
      <c r="EK38" s="29"/>
      <c r="EL38" s="29"/>
      <c r="EM38" s="29"/>
      <c r="EN38" s="29"/>
      <c r="EO38" s="29"/>
      <c r="EP38" s="29"/>
      <c r="EQ38" s="29"/>
      <c r="ER38" s="29"/>
      <c r="ES38" s="29"/>
      <c r="ET38" s="29"/>
      <c r="EU38" s="29"/>
      <c r="EV38" s="29"/>
      <c r="EW38" s="29"/>
      <c r="EX38" s="29"/>
      <c r="EY38" s="29"/>
      <c r="EZ38" s="29"/>
      <c r="FA38" s="29"/>
      <c r="FB38" s="29"/>
      <c r="FC38" s="29"/>
      <c r="FD38" s="29"/>
      <c r="FE38" s="29"/>
    </row>
    <row r="39" spans="1:161" x14ac:dyDescent="0.35">
      <c r="A39" s="56" t="s">
        <v>116</v>
      </c>
      <c r="B39" s="240" t="s">
        <v>44</v>
      </c>
      <c r="C39" s="238" t="s">
        <v>44</v>
      </c>
      <c r="D39" s="239" t="s">
        <v>44</v>
      </c>
      <c r="E39" s="238" t="s">
        <v>44</v>
      </c>
      <c r="F39" s="232">
        <v>44.731000000000002</v>
      </c>
      <c r="G39" s="346" t="s">
        <v>47</v>
      </c>
      <c r="H39" s="240" t="s">
        <v>44</v>
      </c>
      <c r="I39" s="238" t="s">
        <v>44</v>
      </c>
      <c r="J39" s="239" t="s">
        <v>44</v>
      </c>
      <c r="K39" s="238" t="s">
        <v>44</v>
      </c>
      <c r="L39" s="232">
        <v>17.698</v>
      </c>
      <c r="M39" s="354">
        <v>0</v>
      </c>
      <c r="N39" s="240" t="s">
        <v>44</v>
      </c>
      <c r="O39" s="238" t="s">
        <v>44</v>
      </c>
      <c r="P39" s="239" t="s">
        <v>44</v>
      </c>
      <c r="Q39" s="238" t="s">
        <v>44</v>
      </c>
      <c r="R39" s="232">
        <v>74.296999999999997</v>
      </c>
      <c r="S39" s="355" t="s">
        <v>47</v>
      </c>
      <c r="T39" s="29"/>
      <c r="U39" s="361"/>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row>
    <row r="40" spans="1:161" x14ac:dyDescent="0.35">
      <c r="A40" s="56" t="s">
        <v>117</v>
      </c>
      <c r="B40" s="240" t="s">
        <v>44</v>
      </c>
      <c r="C40" s="238" t="s">
        <v>44</v>
      </c>
      <c r="D40" s="239" t="s">
        <v>44</v>
      </c>
      <c r="E40" s="238" t="s">
        <v>44</v>
      </c>
      <c r="F40" s="232">
        <v>43.698999999999998</v>
      </c>
      <c r="G40" s="346" t="s">
        <v>47</v>
      </c>
      <c r="H40" s="240" t="s">
        <v>44</v>
      </c>
      <c r="I40" s="238" t="s">
        <v>44</v>
      </c>
      <c r="J40" s="239" t="s">
        <v>44</v>
      </c>
      <c r="K40" s="238" t="s">
        <v>44</v>
      </c>
      <c r="L40" s="349" t="s">
        <v>47</v>
      </c>
      <c r="M40" s="354">
        <v>0</v>
      </c>
      <c r="N40" s="240" t="s">
        <v>44</v>
      </c>
      <c r="O40" s="238" t="s">
        <v>44</v>
      </c>
      <c r="P40" s="239" t="s">
        <v>44</v>
      </c>
      <c r="Q40" s="238" t="s">
        <v>44</v>
      </c>
      <c r="R40" s="232">
        <v>68.459000000000003</v>
      </c>
      <c r="S40" s="355" t="s">
        <v>47</v>
      </c>
      <c r="U40" s="362"/>
    </row>
    <row r="41" spans="1:161" ht="15" thickBot="1" x14ac:dyDescent="0.4">
      <c r="A41" s="59" t="s">
        <v>118</v>
      </c>
      <c r="B41" s="241" t="s">
        <v>44</v>
      </c>
      <c r="C41" s="242" t="s">
        <v>44</v>
      </c>
      <c r="D41" s="243" t="s">
        <v>44</v>
      </c>
      <c r="E41" s="242" t="s">
        <v>44</v>
      </c>
      <c r="F41" s="236">
        <v>46.879000000000005</v>
      </c>
      <c r="G41" s="347" t="s">
        <v>47</v>
      </c>
      <c r="H41" s="241" t="s">
        <v>44</v>
      </c>
      <c r="I41" s="242" t="s">
        <v>44</v>
      </c>
      <c r="J41" s="243" t="s">
        <v>44</v>
      </c>
      <c r="K41" s="242" t="s">
        <v>44</v>
      </c>
      <c r="L41" s="358">
        <v>0</v>
      </c>
      <c r="M41" s="354">
        <v>0</v>
      </c>
      <c r="N41" s="241" t="s">
        <v>44</v>
      </c>
      <c r="O41" s="242" t="s">
        <v>44</v>
      </c>
      <c r="P41" s="243" t="s">
        <v>44</v>
      </c>
      <c r="Q41" s="242" t="s">
        <v>44</v>
      </c>
      <c r="R41" s="348" t="s">
        <v>47</v>
      </c>
      <c r="S41" s="354">
        <v>0</v>
      </c>
      <c r="T41" s="29"/>
      <c r="U41" s="361"/>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c r="DQ41" s="29"/>
      <c r="DR41" s="29"/>
      <c r="DS41" s="29"/>
      <c r="DT41" s="29"/>
      <c r="DU41" s="29"/>
      <c r="DV41" s="29"/>
      <c r="DW41" s="29"/>
      <c r="DX41" s="29"/>
      <c r="DY41" s="29"/>
      <c r="DZ41" s="29"/>
      <c r="EA41" s="29"/>
      <c r="EB41" s="29"/>
      <c r="EC41" s="29"/>
      <c r="ED41" s="29"/>
      <c r="EE41" s="29"/>
      <c r="EF41" s="29"/>
      <c r="EG41" s="29"/>
      <c r="EH41" s="29"/>
      <c r="EI41" s="29"/>
      <c r="EJ41" s="29"/>
      <c r="EK41" s="29"/>
      <c r="EL41" s="29"/>
      <c r="EM41" s="29"/>
      <c r="EN41" s="29"/>
      <c r="EO41" s="29"/>
      <c r="EP41" s="29"/>
      <c r="EQ41" s="29"/>
      <c r="ER41" s="29"/>
      <c r="ES41" s="29"/>
      <c r="ET41" s="29"/>
      <c r="EU41" s="29"/>
      <c r="EV41" s="29"/>
      <c r="EW41" s="29"/>
      <c r="EX41" s="29"/>
      <c r="EY41" s="29"/>
      <c r="EZ41" s="29"/>
      <c r="FA41" s="29"/>
      <c r="FB41" s="29"/>
      <c r="FC41" s="29"/>
      <c r="FD41" s="29"/>
      <c r="FE41" s="29"/>
    </row>
    <row r="42" spans="1:161" s="9" customFormat="1" x14ac:dyDescent="0.35">
      <c r="H42" s="29"/>
      <c r="I42" s="29"/>
      <c r="J42" s="29"/>
      <c r="K42" s="29"/>
      <c r="L42" s="29"/>
      <c r="M42" s="29"/>
      <c r="N42" s="29"/>
      <c r="O42" s="29"/>
      <c r="P42" s="29"/>
      <c r="Q42" s="29"/>
      <c r="R42" s="29"/>
      <c r="S42" s="29"/>
      <c r="T42" s="29"/>
      <c r="U42" s="361"/>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row>
    <row r="43" spans="1:161" s="29" customFormat="1" ht="15" thickBot="1" x14ac:dyDescent="0.4">
      <c r="A43" s="338" t="s">
        <v>122</v>
      </c>
      <c r="B43" s="339"/>
      <c r="C43" s="339"/>
      <c r="D43" s="339"/>
      <c r="E43" s="339"/>
      <c r="F43" s="339"/>
      <c r="G43" s="339"/>
      <c r="H43" s="339"/>
      <c r="I43" s="339"/>
      <c r="J43" s="339"/>
      <c r="K43" s="339"/>
      <c r="L43" s="339"/>
      <c r="M43" s="339"/>
      <c r="N43" s="339"/>
      <c r="O43" s="339"/>
      <c r="P43" s="339"/>
      <c r="Q43" s="339"/>
      <c r="R43" s="339"/>
      <c r="S43" s="339"/>
      <c r="U43" s="361"/>
    </row>
    <row r="44" spans="1:161" x14ac:dyDescent="0.35">
      <c r="A44" s="10" t="s">
        <v>32</v>
      </c>
      <c r="B44" s="409" t="s">
        <v>33</v>
      </c>
      <c r="C44" s="410"/>
      <c r="D44" s="410"/>
      <c r="E44" s="410"/>
      <c r="F44" s="410"/>
      <c r="G44" s="411"/>
      <c r="H44" s="409" t="s">
        <v>34</v>
      </c>
      <c r="I44" s="410"/>
      <c r="J44" s="410"/>
      <c r="K44" s="410"/>
      <c r="L44" s="410"/>
      <c r="M44" s="411"/>
      <c r="N44" s="409" t="s">
        <v>35</v>
      </c>
      <c r="O44" s="410"/>
      <c r="P44" s="410"/>
      <c r="Q44" s="410"/>
      <c r="R44" s="410"/>
      <c r="S44" s="411"/>
    </row>
    <row r="45" spans="1:161" x14ac:dyDescent="0.35">
      <c r="A45" s="11"/>
      <c r="B45" s="402" t="s">
        <v>36</v>
      </c>
      <c r="C45" s="400"/>
      <c r="D45" s="400" t="s">
        <v>11</v>
      </c>
      <c r="E45" s="400"/>
      <c r="F45" s="400" t="s">
        <v>37</v>
      </c>
      <c r="G45" s="401"/>
      <c r="H45" s="402" t="s">
        <v>36</v>
      </c>
      <c r="I45" s="400"/>
      <c r="J45" s="400" t="s">
        <v>11</v>
      </c>
      <c r="K45" s="400"/>
      <c r="L45" s="400" t="s">
        <v>37</v>
      </c>
      <c r="M45" s="401"/>
      <c r="N45" s="402" t="s">
        <v>36</v>
      </c>
      <c r="O45" s="400"/>
      <c r="P45" s="400" t="s">
        <v>11</v>
      </c>
      <c r="Q45" s="400"/>
      <c r="R45" s="400" t="s">
        <v>37</v>
      </c>
      <c r="S45" s="401"/>
    </row>
    <row r="46" spans="1:161" x14ac:dyDescent="0.35">
      <c r="A46" s="37" t="s">
        <v>109</v>
      </c>
      <c r="B46" s="25" t="s">
        <v>39</v>
      </c>
      <c r="C46" s="32" t="s">
        <v>19</v>
      </c>
      <c r="D46" s="23" t="s">
        <v>39</v>
      </c>
      <c r="E46" s="21" t="s">
        <v>19</v>
      </c>
      <c r="F46" s="27" t="s">
        <v>39</v>
      </c>
      <c r="G46" s="28" t="s">
        <v>19</v>
      </c>
      <c r="H46" s="25" t="s">
        <v>39</v>
      </c>
      <c r="I46" s="26" t="s">
        <v>19</v>
      </c>
      <c r="J46" s="22" t="s">
        <v>39</v>
      </c>
      <c r="K46" s="21" t="s">
        <v>19</v>
      </c>
      <c r="L46" s="27" t="s">
        <v>39</v>
      </c>
      <c r="M46" s="28" t="s">
        <v>19</v>
      </c>
      <c r="N46" s="25" t="s">
        <v>39</v>
      </c>
      <c r="O46" s="26" t="s">
        <v>19</v>
      </c>
      <c r="P46" s="22" t="s">
        <v>39</v>
      </c>
      <c r="Q46" s="21" t="s">
        <v>19</v>
      </c>
      <c r="R46" s="27" t="s">
        <v>39</v>
      </c>
      <c r="S46" s="28" t="s">
        <v>19</v>
      </c>
    </row>
    <row r="47" spans="1:161" x14ac:dyDescent="0.35">
      <c r="A47" s="56" t="s">
        <v>110</v>
      </c>
      <c r="B47" s="237" t="s">
        <v>44</v>
      </c>
      <c r="C47" s="238" t="s">
        <v>44</v>
      </c>
      <c r="D47" s="239" t="s">
        <v>44</v>
      </c>
      <c r="E47" s="238" t="s">
        <v>44</v>
      </c>
      <c r="F47" s="239" t="s">
        <v>44</v>
      </c>
      <c r="G47" s="239" t="s">
        <v>44</v>
      </c>
      <c r="H47" s="237" t="s">
        <v>44</v>
      </c>
      <c r="I47" s="238" t="s">
        <v>44</v>
      </c>
      <c r="J47" s="239" t="s">
        <v>44</v>
      </c>
      <c r="K47" s="238" t="s">
        <v>44</v>
      </c>
      <c r="L47" s="239" t="s">
        <v>44</v>
      </c>
      <c r="M47" s="239" t="s">
        <v>44</v>
      </c>
      <c r="N47" s="237" t="s">
        <v>44</v>
      </c>
      <c r="O47" s="238" t="s">
        <v>44</v>
      </c>
      <c r="P47" s="239" t="s">
        <v>44</v>
      </c>
      <c r="Q47" s="238" t="s">
        <v>44</v>
      </c>
      <c r="R47" s="239" t="s">
        <v>44</v>
      </c>
      <c r="S47" s="239" t="s">
        <v>44</v>
      </c>
    </row>
    <row r="48" spans="1:161" x14ac:dyDescent="0.35">
      <c r="A48" s="56" t="s">
        <v>111</v>
      </c>
      <c r="B48" s="240" t="s">
        <v>44</v>
      </c>
      <c r="C48" s="238" t="s">
        <v>44</v>
      </c>
      <c r="D48" s="239" t="s">
        <v>44</v>
      </c>
      <c r="E48" s="238" t="s">
        <v>44</v>
      </c>
      <c r="F48" s="232">
        <v>36.470999999999997</v>
      </c>
      <c r="G48" s="239" t="s">
        <v>44</v>
      </c>
      <c r="H48" s="240" t="s">
        <v>44</v>
      </c>
      <c r="I48" s="238" t="s">
        <v>44</v>
      </c>
      <c r="J48" s="239" t="s">
        <v>44</v>
      </c>
      <c r="K48" s="238" t="s">
        <v>44</v>
      </c>
      <c r="L48" s="346" t="s">
        <v>47</v>
      </c>
      <c r="M48" s="239" t="s">
        <v>44</v>
      </c>
      <c r="N48" s="240" t="s">
        <v>44</v>
      </c>
      <c r="O48" s="238" t="s">
        <v>44</v>
      </c>
      <c r="P48" s="239" t="s">
        <v>44</v>
      </c>
      <c r="Q48" s="238" t="s">
        <v>44</v>
      </c>
      <c r="R48" s="232">
        <v>70.88300000000001</v>
      </c>
      <c r="S48" s="239" t="s">
        <v>44</v>
      </c>
    </row>
    <row r="49" spans="1:19" x14ac:dyDescent="0.35">
      <c r="A49" s="56" t="s">
        <v>112</v>
      </c>
      <c r="B49" s="240" t="s">
        <v>44</v>
      </c>
      <c r="C49" s="238" t="s">
        <v>44</v>
      </c>
      <c r="D49" s="239" t="s">
        <v>44</v>
      </c>
      <c r="E49" s="238" t="s">
        <v>44</v>
      </c>
      <c r="F49" s="232">
        <v>41.539000000000001</v>
      </c>
      <c r="G49" s="239" t="s">
        <v>44</v>
      </c>
      <c r="H49" s="240" t="s">
        <v>44</v>
      </c>
      <c r="I49" s="238" t="s">
        <v>44</v>
      </c>
      <c r="J49" s="239" t="s">
        <v>44</v>
      </c>
      <c r="K49" s="238" t="s">
        <v>44</v>
      </c>
      <c r="L49" s="346" t="s">
        <v>47</v>
      </c>
      <c r="M49" s="239" t="s">
        <v>44</v>
      </c>
      <c r="N49" s="240" t="s">
        <v>44</v>
      </c>
      <c r="O49" s="238" t="s">
        <v>44</v>
      </c>
      <c r="P49" s="239" t="s">
        <v>44</v>
      </c>
      <c r="Q49" s="238" t="s">
        <v>44</v>
      </c>
      <c r="R49" s="232">
        <v>41.697000000000003</v>
      </c>
      <c r="S49" s="239" t="s">
        <v>44</v>
      </c>
    </row>
    <row r="50" spans="1:19" x14ac:dyDescent="0.35">
      <c r="A50" s="56" t="s">
        <v>113</v>
      </c>
      <c r="B50" s="240" t="s">
        <v>44</v>
      </c>
      <c r="C50" s="238" t="s">
        <v>44</v>
      </c>
      <c r="D50" s="239" t="s">
        <v>44</v>
      </c>
      <c r="E50" s="238" t="s">
        <v>44</v>
      </c>
      <c r="F50" s="232">
        <v>51.158999999999999</v>
      </c>
      <c r="G50" s="239" t="s">
        <v>44</v>
      </c>
      <c r="H50" s="240" t="s">
        <v>44</v>
      </c>
      <c r="I50" s="238" t="s">
        <v>44</v>
      </c>
      <c r="J50" s="239" t="s">
        <v>44</v>
      </c>
      <c r="K50" s="238" t="s">
        <v>44</v>
      </c>
      <c r="L50" s="346" t="s">
        <v>47</v>
      </c>
      <c r="M50" s="239" t="s">
        <v>44</v>
      </c>
      <c r="N50" s="240" t="s">
        <v>44</v>
      </c>
      <c r="O50" s="238" t="s">
        <v>44</v>
      </c>
      <c r="P50" s="239" t="s">
        <v>44</v>
      </c>
      <c r="Q50" s="238" t="s">
        <v>44</v>
      </c>
      <c r="R50" s="232">
        <v>66.697000000000003</v>
      </c>
      <c r="S50" s="239" t="s">
        <v>44</v>
      </c>
    </row>
    <row r="51" spans="1:19" x14ac:dyDescent="0.35">
      <c r="A51" s="56" t="s">
        <v>114</v>
      </c>
      <c r="B51" s="240" t="s">
        <v>44</v>
      </c>
      <c r="C51" s="238" t="s">
        <v>44</v>
      </c>
      <c r="D51" s="239" t="s">
        <v>44</v>
      </c>
      <c r="E51" s="238" t="s">
        <v>44</v>
      </c>
      <c r="F51" s="232">
        <v>49.122</v>
      </c>
      <c r="G51" s="239" t="s">
        <v>44</v>
      </c>
      <c r="H51" s="240" t="s">
        <v>44</v>
      </c>
      <c r="I51" s="238" t="s">
        <v>44</v>
      </c>
      <c r="J51" s="239" t="s">
        <v>44</v>
      </c>
      <c r="K51" s="238" t="s">
        <v>44</v>
      </c>
      <c r="L51" s="346" t="s">
        <v>47</v>
      </c>
      <c r="M51" s="239" t="s">
        <v>44</v>
      </c>
      <c r="N51" s="240" t="s">
        <v>44</v>
      </c>
      <c r="O51" s="238" t="s">
        <v>44</v>
      </c>
      <c r="P51" s="239" t="s">
        <v>44</v>
      </c>
      <c r="Q51" s="238" t="s">
        <v>44</v>
      </c>
      <c r="R51" s="232">
        <v>66.727000000000004</v>
      </c>
      <c r="S51" s="239" t="s">
        <v>44</v>
      </c>
    </row>
    <row r="52" spans="1:19" x14ac:dyDescent="0.35">
      <c r="A52" s="56" t="s">
        <v>115</v>
      </c>
      <c r="B52" s="240" t="s">
        <v>44</v>
      </c>
      <c r="C52" s="238" t="s">
        <v>44</v>
      </c>
      <c r="D52" s="239" t="s">
        <v>44</v>
      </c>
      <c r="E52" s="238" t="s">
        <v>44</v>
      </c>
      <c r="F52" s="232">
        <v>50.31</v>
      </c>
      <c r="G52" s="239" t="s">
        <v>44</v>
      </c>
      <c r="H52" s="240" t="s">
        <v>44</v>
      </c>
      <c r="I52" s="238" t="s">
        <v>44</v>
      </c>
      <c r="J52" s="239" t="s">
        <v>44</v>
      </c>
      <c r="K52" s="238" t="s">
        <v>44</v>
      </c>
      <c r="L52" s="346" t="s">
        <v>47</v>
      </c>
      <c r="M52" s="239" t="s">
        <v>44</v>
      </c>
      <c r="N52" s="240" t="s">
        <v>44</v>
      </c>
      <c r="O52" s="238" t="s">
        <v>44</v>
      </c>
      <c r="P52" s="239" t="s">
        <v>44</v>
      </c>
      <c r="Q52" s="238" t="s">
        <v>44</v>
      </c>
      <c r="R52" s="232">
        <v>70.616</v>
      </c>
      <c r="S52" s="239" t="s">
        <v>44</v>
      </c>
    </row>
    <row r="53" spans="1:19" x14ac:dyDescent="0.35">
      <c r="A53" s="56" t="s">
        <v>116</v>
      </c>
      <c r="B53" s="240" t="s">
        <v>44</v>
      </c>
      <c r="C53" s="238" t="s">
        <v>44</v>
      </c>
      <c r="D53" s="239" t="s">
        <v>44</v>
      </c>
      <c r="E53" s="238" t="s">
        <v>44</v>
      </c>
      <c r="F53" s="232">
        <v>44.826999999999998</v>
      </c>
      <c r="G53" s="239" t="s">
        <v>44</v>
      </c>
      <c r="H53" s="240" t="s">
        <v>44</v>
      </c>
      <c r="I53" s="238" t="s">
        <v>44</v>
      </c>
      <c r="J53" s="239" t="s">
        <v>44</v>
      </c>
      <c r="K53" s="238" t="s">
        <v>44</v>
      </c>
      <c r="L53" s="232">
        <v>18.283999999999999</v>
      </c>
      <c r="M53" s="239" t="s">
        <v>44</v>
      </c>
      <c r="N53" s="240" t="s">
        <v>44</v>
      </c>
      <c r="O53" s="238" t="s">
        <v>44</v>
      </c>
      <c r="P53" s="239" t="s">
        <v>44</v>
      </c>
      <c r="Q53" s="238" t="s">
        <v>44</v>
      </c>
      <c r="R53" s="232">
        <v>77.551000000000002</v>
      </c>
      <c r="S53" s="239" t="s">
        <v>44</v>
      </c>
    </row>
    <row r="54" spans="1:19" x14ac:dyDescent="0.35">
      <c r="A54" s="56" t="s">
        <v>117</v>
      </c>
      <c r="B54" s="240" t="s">
        <v>44</v>
      </c>
      <c r="C54" s="238" t="s">
        <v>44</v>
      </c>
      <c r="D54" s="239" t="s">
        <v>44</v>
      </c>
      <c r="E54" s="238" t="s">
        <v>44</v>
      </c>
      <c r="F54" s="232">
        <v>44.852999999999994</v>
      </c>
      <c r="G54" s="239" t="s">
        <v>44</v>
      </c>
      <c r="H54" s="240" t="s">
        <v>44</v>
      </c>
      <c r="I54" s="238" t="s">
        <v>44</v>
      </c>
      <c r="J54" s="239" t="s">
        <v>44</v>
      </c>
      <c r="K54" s="238" t="s">
        <v>44</v>
      </c>
      <c r="L54" s="366">
        <v>0</v>
      </c>
      <c r="M54" s="239" t="s">
        <v>44</v>
      </c>
      <c r="N54" s="240" t="s">
        <v>44</v>
      </c>
      <c r="O54" s="238" t="s">
        <v>44</v>
      </c>
      <c r="P54" s="239" t="s">
        <v>44</v>
      </c>
      <c r="Q54" s="238" t="s">
        <v>44</v>
      </c>
      <c r="R54" s="356">
        <v>78.459999999999994</v>
      </c>
      <c r="S54" s="239" t="s">
        <v>44</v>
      </c>
    </row>
    <row r="55" spans="1:19" ht="15" thickBot="1" x14ac:dyDescent="0.4">
      <c r="A55" s="59" t="s">
        <v>118</v>
      </c>
      <c r="B55" s="241" t="s">
        <v>44</v>
      </c>
      <c r="C55" s="242" t="s">
        <v>44</v>
      </c>
      <c r="D55" s="243" t="s">
        <v>44</v>
      </c>
      <c r="E55" s="242" t="s">
        <v>44</v>
      </c>
      <c r="F55" s="346" t="s">
        <v>47</v>
      </c>
      <c r="G55" s="243" t="s">
        <v>44</v>
      </c>
      <c r="H55" s="241" t="s">
        <v>44</v>
      </c>
      <c r="I55" s="242" t="s">
        <v>44</v>
      </c>
      <c r="J55" s="243" t="s">
        <v>44</v>
      </c>
      <c r="K55" s="242" t="s">
        <v>44</v>
      </c>
      <c r="L55" s="365">
        <v>0</v>
      </c>
      <c r="M55" s="243" t="s">
        <v>44</v>
      </c>
      <c r="N55" s="241" t="s">
        <v>44</v>
      </c>
      <c r="O55" s="242" t="s">
        <v>44</v>
      </c>
      <c r="P55" s="243" t="s">
        <v>44</v>
      </c>
      <c r="Q55" s="242" t="s">
        <v>44</v>
      </c>
      <c r="R55" s="365">
        <v>0</v>
      </c>
      <c r="S55" s="243" t="s">
        <v>44</v>
      </c>
    </row>
    <row r="57" spans="1:19" x14ac:dyDescent="0.35">
      <c r="A57" t="s">
        <v>154</v>
      </c>
    </row>
  </sheetData>
  <mergeCells count="49">
    <mergeCell ref="B16:G16"/>
    <mergeCell ref="H16:M16"/>
    <mergeCell ref="B17:C17"/>
    <mergeCell ref="D17:E17"/>
    <mergeCell ref="F17:G17"/>
    <mergeCell ref="J17:K17"/>
    <mergeCell ref="B30:G30"/>
    <mergeCell ref="H30:M30"/>
    <mergeCell ref="L17:M17"/>
    <mergeCell ref="H17:I17"/>
    <mergeCell ref="A1:M1"/>
    <mergeCell ref="B2:G2"/>
    <mergeCell ref="H2:M2"/>
    <mergeCell ref="B3:C3"/>
    <mergeCell ref="D3:E3"/>
    <mergeCell ref="F3:G3"/>
    <mergeCell ref="H3:I3"/>
    <mergeCell ref="J3:K3"/>
    <mergeCell ref="L3:M3"/>
    <mergeCell ref="J45:K45"/>
    <mergeCell ref="L45:M45"/>
    <mergeCell ref="J31:K31"/>
    <mergeCell ref="L31:M31"/>
    <mergeCell ref="B44:G44"/>
    <mergeCell ref="H44:M44"/>
    <mergeCell ref="B45:C45"/>
    <mergeCell ref="D45:E45"/>
    <mergeCell ref="F45:G45"/>
    <mergeCell ref="H45:I45"/>
    <mergeCell ref="B31:C31"/>
    <mergeCell ref="D31:E31"/>
    <mergeCell ref="F31:G31"/>
    <mergeCell ref="H31:I31"/>
    <mergeCell ref="N2:S2"/>
    <mergeCell ref="N3:O3"/>
    <mergeCell ref="P3:Q3"/>
    <mergeCell ref="R3:S3"/>
    <mergeCell ref="N16:S16"/>
    <mergeCell ref="N44:S44"/>
    <mergeCell ref="N45:O45"/>
    <mergeCell ref="P45:Q45"/>
    <mergeCell ref="R45:S45"/>
    <mergeCell ref="N17:O17"/>
    <mergeCell ref="P17:Q17"/>
    <mergeCell ref="R17:S17"/>
    <mergeCell ref="N30:S30"/>
    <mergeCell ref="N31:O31"/>
    <mergeCell ref="P31:Q31"/>
    <mergeCell ref="R31:S3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7"/>
  <sheetViews>
    <sheetView tabSelected="1" topLeftCell="A13" zoomScale="50" zoomScaleNormal="50" workbookViewId="0">
      <selection activeCell="R25" sqref="R25"/>
    </sheetView>
  </sheetViews>
  <sheetFormatPr defaultColWidth="9.1796875" defaultRowHeight="14.5" x14ac:dyDescent="0.35"/>
  <cols>
    <col min="1" max="1" width="59.81640625" style="49" bestFit="1" customWidth="1"/>
    <col min="2" max="2" width="16.26953125" style="48" bestFit="1" customWidth="1"/>
    <col min="3" max="3" width="19.81640625" style="48" bestFit="1" customWidth="1"/>
    <col min="4" max="4" width="24.453125" style="48" bestFit="1" customWidth="1"/>
    <col min="5" max="5" width="9.453125" style="48" bestFit="1" customWidth="1"/>
    <col min="6" max="6" width="12" style="48" bestFit="1" customWidth="1"/>
    <col min="7" max="7" width="24.453125" style="48" bestFit="1" customWidth="1"/>
    <col min="8" max="8" width="9.453125" style="48" bestFit="1" customWidth="1"/>
    <col min="9" max="9" width="12" style="48" bestFit="1" customWidth="1"/>
    <col min="10" max="10" width="24.453125" style="48" bestFit="1" customWidth="1"/>
    <col min="11" max="11" width="9.453125" style="48" bestFit="1" customWidth="1"/>
    <col min="12" max="12" width="12" style="48" bestFit="1" customWidth="1"/>
    <col min="13" max="13" width="24.453125" style="48" bestFit="1" customWidth="1"/>
    <col min="14" max="16384" width="9.1796875" style="48"/>
  </cols>
  <sheetData>
    <row r="1" spans="1:13" s="47" customFormat="1" ht="37.5" customHeight="1" thickBot="1" x14ac:dyDescent="0.4">
      <c r="A1" s="132" t="s">
        <v>123</v>
      </c>
      <c r="B1" s="465" t="s">
        <v>124</v>
      </c>
      <c r="C1" s="466"/>
      <c r="D1" s="467"/>
      <c r="E1" s="465" t="s">
        <v>33</v>
      </c>
      <c r="F1" s="466"/>
      <c r="G1" s="467"/>
      <c r="H1" s="465" t="s">
        <v>34</v>
      </c>
      <c r="I1" s="466"/>
      <c r="J1" s="467"/>
      <c r="K1" s="465" t="s">
        <v>35</v>
      </c>
      <c r="L1" s="466"/>
      <c r="M1" s="467"/>
    </row>
    <row r="2" spans="1:13" s="47" customFormat="1" ht="34" x14ac:dyDescent="0.35">
      <c r="A2" s="454"/>
      <c r="B2" s="133" t="s">
        <v>125</v>
      </c>
      <c r="C2" s="452" t="s">
        <v>126</v>
      </c>
      <c r="D2" s="454" t="s">
        <v>127</v>
      </c>
      <c r="E2" s="133" t="s">
        <v>125</v>
      </c>
      <c r="F2" s="452" t="s">
        <v>126</v>
      </c>
      <c r="G2" s="454" t="s">
        <v>127</v>
      </c>
      <c r="H2" s="133" t="s">
        <v>125</v>
      </c>
      <c r="I2" s="452" t="s">
        <v>126</v>
      </c>
      <c r="J2" s="454" t="s">
        <v>127</v>
      </c>
      <c r="K2" s="133" t="s">
        <v>125</v>
      </c>
      <c r="L2" s="452" t="s">
        <v>126</v>
      </c>
      <c r="M2" s="454" t="s">
        <v>127</v>
      </c>
    </row>
    <row r="3" spans="1:13" ht="34.5" thickBot="1" x14ac:dyDescent="0.4">
      <c r="A3" s="455"/>
      <c r="B3" s="340" t="s">
        <v>128</v>
      </c>
      <c r="C3" s="453"/>
      <c r="D3" s="455"/>
      <c r="E3" s="340" t="s">
        <v>128</v>
      </c>
      <c r="F3" s="453"/>
      <c r="G3" s="455"/>
      <c r="H3" s="340" t="s">
        <v>128</v>
      </c>
      <c r="I3" s="453"/>
      <c r="J3" s="455"/>
      <c r="K3" s="340" t="s">
        <v>128</v>
      </c>
      <c r="L3" s="453"/>
      <c r="M3" s="455"/>
    </row>
    <row r="4" spans="1:13" ht="34.5" thickBot="1" x14ac:dyDescent="0.4">
      <c r="A4" s="134" t="s">
        <v>129</v>
      </c>
      <c r="B4" s="336">
        <f>E4+H4+K4</f>
        <v>98.397999999999996</v>
      </c>
      <c r="C4" s="336">
        <f t="shared" ref="B4:D5" si="0">F4+I4+L4</f>
        <v>913.84899999999993</v>
      </c>
      <c r="D4" s="336">
        <f t="shared" si="0"/>
        <v>182.45000000000002</v>
      </c>
      <c r="E4" s="336">
        <v>46.2</v>
      </c>
      <c r="F4" s="337">
        <v>712.64</v>
      </c>
      <c r="G4" s="337">
        <v>24.16</v>
      </c>
      <c r="H4" s="337">
        <v>0.3</v>
      </c>
      <c r="I4" s="337">
        <v>0.6</v>
      </c>
      <c r="J4" s="337">
        <v>0</v>
      </c>
      <c r="K4" s="336">
        <f>43.218+8.68</f>
        <v>51.898000000000003</v>
      </c>
      <c r="L4" s="337">
        <f>92.859+107.75</f>
        <v>200.60899999999998</v>
      </c>
      <c r="M4" s="337">
        <f>157.3+0.99</f>
        <v>158.29000000000002</v>
      </c>
    </row>
    <row r="5" spans="1:13" ht="34.5" thickBot="1" x14ac:dyDescent="0.4">
      <c r="A5" s="134" t="s">
        <v>130</v>
      </c>
      <c r="B5" s="336">
        <f t="shared" si="0"/>
        <v>1E-3</v>
      </c>
      <c r="C5" s="336">
        <f t="shared" si="0"/>
        <v>3.8140000000000001</v>
      </c>
      <c r="D5" s="336">
        <f t="shared" si="0"/>
        <v>1.7529999999999999</v>
      </c>
      <c r="E5" s="336">
        <v>0</v>
      </c>
      <c r="F5" s="337">
        <v>0</v>
      </c>
      <c r="G5" s="337">
        <v>0</v>
      </c>
      <c r="H5" s="337">
        <v>0</v>
      </c>
      <c r="I5" s="337">
        <v>0</v>
      </c>
      <c r="J5" s="337">
        <v>0</v>
      </c>
      <c r="K5" s="336">
        <v>1E-3</v>
      </c>
      <c r="L5" s="337">
        <v>3.8140000000000001</v>
      </c>
      <c r="M5" s="337">
        <v>1.7529999999999999</v>
      </c>
    </row>
    <row r="6" spans="1:13" ht="34.5" thickBot="1" x14ac:dyDescent="0.4">
      <c r="A6" s="138" t="s">
        <v>131</v>
      </c>
      <c r="B6" s="456">
        <f>E6+H6+K6</f>
        <v>0</v>
      </c>
      <c r="C6" s="457"/>
      <c r="D6" s="458"/>
      <c r="E6" s="456">
        <v>0</v>
      </c>
      <c r="F6" s="457"/>
      <c r="G6" s="458"/>
      <c r="H6" s="459">
        <v>0</v>
      </c>
      <c r="I6" s="468"/>
      <c r="J6" s="469"/>
      <c r="K6" s="456">
        <v>0</v>
      </c>
      <c r="L6" s="457"/>
      <c r="M6" s="458"/>
    </row>
    <row r="7" spans="1:13" ht="34.5" thickBot="1" x14ac:dyDescent="0.4">
      <c r="A7" s="141" t="s">
        <v>132</v>
      </c>
      <c r="B7" s="140">
        <f>E7+H7+K7</f>
        <v>0</v>
      </c>
      <c r="C7" s="140">
        <f t="shared" ref="C7:D8" si="1">F7+I7+L7</f>
        <v>0</v>
      </c>
      <c r="D7" s="140">
        <f t="shared" si="1"/>
        <v>0</v>
      </c>
      <c r="E7" s="140">
        <v>0</v>
      </c>
      <c r="F7" s="140">
        <v>0</v>
      </c>
      <c r="G7" s="140">
        <v>0</v>
      </c>
      <c r="H7" s="140">
        <v>0</v>
      </c>
      <c r="I7" s="140">
        <v>0</v>
      </c>
      <c r="J7" s="140">
        <v>0</v>
      </c>
      <c r="K7" s="140">
        <v>0</v>
      </c>
      <c r="L7" s="140">
        <v>0</v>
      </c>
      <c r="M7" s="140">
        <v>0</v>
      </c>
    </row>
    <row r="8" spans="1:13" ht="34.5" thickBot="1" x14ac:dyDescent="0.4">
      <c r="A8" s="141" t="s">
        <v>133</v>
      </c>
      <c r="B8" s="140">
        <f>E8+H8+K8</f>
        <v>0</v>
      </c>
      <c r="C8" s="140">
        <f t="shared" si="1"/>
        <v>0</v>
      </c>
      <c r="D8" s="140">
        <f t="shared" si="1"/>
        <v>0</v>
      </c>
      <c r="E8" s="140">
        <v>0</v>
      </c>
      <c r="F8" s="140">
        <v>0</v>
      </c>
      <c r="G8" s="140">
        <v>0</v>
      </c>
      <c r="H8" s="140">
        <v>0</v>
      </c>
      <c r="I8" s="140">
        <v>0</v>
      </c>
      <c r="J8" s="140">
        <v>0</v>
      </c>
      <c r="K8" s="140">
        <v>0</v>
      </c>
      <c r="L8" s="140">
        <v>0</v>
      </c>
      <c r="M8" s="140">
        <v>0</v>
      </c>
    </row>
    <row r="9" spans="1:13" ht="68.5" thickBot="1" x14ac:dyDescent="0.4">
      <c r="A9" s="143" t="s">
        <v>134</v>
      </c>
      <c r="B9" s="144" t="s">
        <v>135</v>
      </c>
      <c r="C9" s="145" t="s">
        <v>136</v>
      </c>
      <c r="D9" s="145" t="s">
        <v>137</v>
      </c>
      <c r="E9" s="144" t="s">
        <v>135</v>
      </c>
      <c r="F9" s="145" t="s">
        <v>136</v>
      </c>
      <c r="G9" s="145" t="s">
        <v>137</v>
      </c>
      <c r="H9" s="144" t="s">
        <v>135</v>
      </c>
      <c r="I9" s="145" t="s">
        <v>136</v>
      </c>
      <c r="J9" s="145" t="s">
        <v>137</v>
      </c>
      <c r="K9" s="144" t="s">
        <v>135</v>
      </c>
      <c r="L9" s="145" t="s">
        <v>136</v>
      </c>
      <c r="M9" s="145" t="s">
        <v>137</v>
      </c>
    </row>
    <row r="10" spans="1:13" s="50" customFormat="1" ht="51.5" thickBot="1" x14ac:dyDescent="0.4">
      <c r="A10" s="134" t="s">
        <v>138</v>
      </c>
      <c r="B10" s="135">
        <f>E10+H10+K10</f>
        <v>109</v>
      </c>
      <c r="C10" s="135">
        <f>F10+I10+L10</f>
        <v>475</v>
      </c>
      <c r="D10" s="135">
        <f>G10+J10+M10</f>
        <v>51</v>
      </c>
      <c r="E10" s="135">
        <v>53</v>
      </c>
      <c r="F10" s="136">
        <v>388</v>
      </c>
      <c r="G10" s="136">
        <v>23</v>
      </c>
      <c r="H10" s="136">
        <v>0</v>
      </c>
      <c r="I10" s="136">
        <v>0</v>
      </c>
      <c r="J10" s="136">
        <v>0</v>
      </c>
      <c r="K10" s="135">
        <f>50+6</f>
        <v>56</v>
      </c>
      <c r="L10" s="136">
        <f>75+12</f>
        <v>87</v>
      </c>
      <c r="M10" s="136">
        <f>28+0</f>
        <v>28</v>
      </c>
    </row>
    <row r="11" spans="1:13" ht="34.5" thickBot="1" x14ac:dyDescent="0.4">
      <c r="A11" s="142" t="s">
        <v>139</v>
      </c>
      <c r="B11" s="462" t="s">
        <v>140</v>
      </c>
      <c r="C11" s="463"/>
      <c r="D11" s="464"/>
      <c r="E11" s="465" t="s">
        <v>33</v>
      </c>
      <c r="F11" s="466"/>
      <c r="G11" s="467"/>
      <c r="H11" s="465" t="s">
        <v>34</v>
      </c>
      <c r="I11" s="466"/>
      <c r="J11" s="467"/>
      <c r="K11" s="465" t="s">
        <v>35</v>
      </c>
      <c r="L11" s="466"/>
      <c r="M11" s="467"/>
    </row>
    <row r="12" spans="1:13" ht="34.5" thickBot="1" x14ac:dyDescent="0.4">
      <c r="A12" s="143"/>
      <c r="B12" s="133" t="s">
        <v>125</v>
      </c>
      <c r="C12" s="452" t="s">
        <v>126</v>
      </c>
      <c r="D12" s="454" t="s">
        <v>127</v>
      </c>
      <c r="E12" s="133" t="s">
        <v>125</v>
      </c>
      <c r="F12" s="452" t="s">
        <v>126</v>
      </c>
      <c r="G12" s="454" t="s">
        <v>127</v>
      </c>
      <c r="H12" s="133" t="s">
        <v>125</v>
      </c>
      <c r="I12" s="452" t="s">
        <v>126</v>
      </c>
      <c r="J12" s="454" t="s">
        <v>127</v>
      </c>
      <c r="K12" s="133" t="s">
        <v>125</v>
      </c>
      <c r="L12" s="452" t="s">
        <v>126</v>
      </c>
      <c r="M12" s="454" t="s">
        <v>127</v>
      </c>
    </row>
    <row r="13" spans="1:13" ht="34.5" thickBot="1" x14ac:dyDescent="0.4">
      <c r="A13" s="143"/>
      <c r="B13" s="340" t="s">
        <v>128</v>
      </c>
      <c r="C13" s="453"/>
      <c r="D13" s="455"/>
      <c r="E13" s="340" t="s">
        <v>128</v>
      </c>
      <c r="F13" s="453"/>
      <c r="G13" s="455"/>
      <c r="H13" s="340" t="s">
        <v>128</v>
      </c>
      <c r="I13" s="453"/>
      <c r="J13" s="455"/>
      <c r="K13" s="340" t="s">
        <v>128</v>
      </c>
      <c r="L13" s="453"/>
      <c r="M13" s="455"/>
    </row>
    <row r="14" spans="1:13" ht="34.5" thickBot="1" x14ac:dyDescent="0.4">
      <c r="A14" s="137" t="s">
        <v>141</v>
      </c>
      <c r="B14" s="140">
        <f t="shared" ref="B14:D21" si="2">E14+H14+K14</f>
        <v>0</v>
      </c>
      <c r="C14" s="140">
        <f t="shared" si="2"/>
        <v>0</v>
      </c>
      <c r="D14" s="140">
        <f t="shared" si="2"/>
        <v>0</v>
      </c>
      <c r="E14" s="135">
        <v>0</v>
      </c>
      <c r="F14" s="136">
        <v>0</v>
      </c>
      <c r="G14" s="136">
        <v>0</v>
      </c>
      <c r="H14" s="136">
        <v>0</v>
      </c>
      <c r="I14" s="136">
        <v>0</v>
      </c>
      <c r="J14" s="136">
        <v>0</v>
      </c>
      <c r="K14" s="135">
        <v>0</v>
      </c>
      <c r="L14" s="136">
        <v>0</v>
      </c>
      <c r="M14" s="136">
        <v>0</v>
      </c>
    </row>
    <row r="15" spans="1:13" ht="34.5" thickBot="1" x14ac:dyDescent="0.4">
      <c r="A15" s="134" t="s">
        <v>142</v>
      </c>
      <c r="B15" s="140">
        <f t="shared" si="2"/>
        <v>0</v>
      </c>
      <c r="C15" s="140">
        <f t="shared" si="2"/>
        <v>0</v>
      </c>
      <c r="D15" s="140">
        <f t="shared" si="2"/>
        <v>0</v>
      </c>
      <c r="E15" s="135">
        <v>0</v>
      </c>
      <c r="F15" s="136">
        <v>0</v>
      </c>
      <c r="G15" s="136">
        <v>0</v>
      </c>
      <c r="H15" s="136">
        <v>0</v>
      </c>
      <c r="I15" s="136">
        <v>0</v>
      </c>
      <c r="J15" s="136">
        <v>0</v>
      </c>
      <c r="K15" s="135">
        <v>0</v>
      </c>
      <c r="L15" s="136">
        <v>0</v>
      </c>
      <c r="M15" s="136">
        <v>0</v>
      </c>
    </row>
    <row r="16" spans="1:13" ht="34.5" thickBot="1" x14ac:dyDescent="0.4">
      <c r="A16" s="137" t="s">
        <v>143</v>
      </c>
      <c r="B16" s="456">
        <f t="shared" si="2"/>
        <v>0</v>
      </c>
      <c r="C16" s="457"/>
      <c r="D16" s="458"/>
      <c r="E16" s="456">
        <v>0</v>
      </c>
      <c r="F16" s="457"/>
      <c r="G16" s="458"/>
      <c r="H16" s="456">
        <v>0</v>
      </c>
      <c r="I16" s="457"/>
      <c r="J16" s="458"/>
      <c r="K16" s="456">
        <v>0</v>
      </c>
      <c r="L16" s="457"/>
      <c r="M16" s="458"/>
    </row>
    <row r="17" spans="1:13" ht="34.5" thickBot="1" x14ac:dyDescent="0.4">
      <c r="A17" s="134" t="s">
        <v>144</v>
      </c>
      <c r="B17" s="456">
        <f t="shared" si="2"/>
        <v>0</v>
      </c>
      <c r="C17" s="457"/>
      <c r="D17" s="458"/>
      <c r="E17" s="459">
        <v>0</v>
      </c>
      <c r="F17" s="460"/>
      <c r="G17" s="461"/>
      <c r="H17" s="459">
        <v>0</v>
      </c>
      <c r="I17" s="460"/>
      <c r="J17" s="461"/>
      <c r="K17" s="459">
        <v>0</v>
      </c>
      <c r="L17" s="460"/>
      <c r="M17" s="461"/>
    </row>
    <row r="18" spans="1:13" ht="34.5" thickBot="1" x14ac:dyDescent="0.4">
      <c r="A18" s="137" t="s">
        <v>145</v>
      </c>
      <c r="B18" s="140">
        <f t="shared" si="2"/>
        <v>0</v>
      </c>
      <c r="C18" s="140">
        <f t="shared" si="2"/>
        <v>0</v>
      </c>
      <c r="D18" s="140">
        <f t="shared" si="2"/>
        <v>0</v>
      </c>
      <c r="E18" s="135">
        <v>0</v>
      </c>
      <c r="F18" s="136">
        <v>0</v>
      </c>
      <c r="G18" s="136">
        <v>0</v>
      </c>
      <c r="H18" s="136">
        <v>0</v>
      </c>
      <c r="I18" s="136">
        <v>0</v>
      </c>
      <c r="J18" s="136">
        <v>0</v>
      </c>
      <c r="K18" s="135">
        <v>0</v>
      </c>
      <c r="L18" s="136">
        <v>0</v>
      </c>
      <c r="M18" s="136">
        <v>0</v>
      </c>
    </row>
    <row r="19" spans="1:13" ht="34.5" thickBot="1" x14ac:dyDescent="0.4">
      <c r="A19" s="137" t="s">
        <v>146</v>
      </c>
      <c r="B19" s="140">
        <f t="shared" si="2"/>
        <v>0</v>
      </c>
      <c r="C19" s="140">
        <f t="shared" si="2"/>
        <v>0</v>
      </c>
      <c r="D19" s="140">
        <f t="shared" si="2"/>
        <v>0</v>
      </c>
      <c r="E19" s="135">
        <v>0</v>
      </c>
      <c r="F19" s="136">
        <v>0</v>
      </c>
      <c r="G19" s="136">
        <v>0</v>
      </c>
      <c r="H19" s="136">
        <v>0</v>
      </c>
      <c r="I19" s="136">
        <v>0</v>
      </c>
      <c r="J19" s="136">
        <v>0</v>
      </c>
      <c r="K19" s="135">
        <v>0</v>
      </c>
      <c r="L19" s="136">
        <v>0</v>
      </c>
      <c r="M19" s="136">
        <v>0</v>
      </c>
    </row>
    <row r="20" spans="1:13" ht="34.5" thickBot="1" x14ac:dyDescent="0.4">
      <c r="A20" s="137" t="s">
        <v>147</v>
      </c>
      <c r="B20" s="456">
        <f t="shared" si="2"/>
        <v>0</v>
      </c>
      <c r="C20" s="457"/>
      <c r="D20" s="458"/>
      <c r="E20" s="456">
        <v>0</v>
      </c>
      <c r="F20" s="457"/>
      <c r="G20" s="458"/>
      <c r="H20" s="459">
        <v>0</v>
      </c>
      <c r="I20" s="460"/>
      <c r="J20" s="461"/>
      <c r="K20" s="456">
        <v>0</v>
      </c>
      <c r="L20" s="457"/>
      <c r="M20" s="458"/>
    </row>
    <row r="21" spans="1:13" ht="34.5" thickBot="1" x14ac:dyDescent="0.4">
      <c r="A21" s="137" t="s">
        <v>148</v>
      </c>
      <c r="B21" s="459">
        <f t="shared" si="2"/>
        <v>0</v>
      </c>
      <c r="C21" s="460"/>
      <c r="D21" s="461"/>
      <c r="E21" s="459">
        <v>0</v>
      </c>
      <c r="F21" s="460"/>
      <c r="G21" s="461"/>
      <c r="H21" s="459">
        <v>0</v>
      </c>
      <c r="I21" s="460"/>
      <c r="J21" s="461"/>
      <c r="K21" s="459">
        <v>0</v>
      </c>
      <c r="L21" s="460"/>
      <c r="M21" s="461"/>
    </row>
    <row r="22" spans="1:13" ht="34.5" thickBot="1" x14ac:dyDescent="0.4">
      <c r="A22" s="134" t="s">
        <v>149</v>
      </c>
      <c r="B22" s="470" t="s">
        <v>44</v>
      </c>
      <c r="C22" s="470" t="s">
        <v>44</v>
      </c>
      <c r="D22" s="470" t="s">
        <v>44</v>
      </c>
      <c r="E22" s="470" t="s">
        <v>44</v>
      </c>
      <c r="F22" s="470" t="s">
        <v>44</v>
      </c>
      <c r="G22" s="470" t="s">
        <v>44</v>
      </c>
      <c r="H22" s="470" t="s">
        <v>44</v>
      </c>
      <c r="I22" s="470" t="s">
        <v>44</v>
      </c>
      <c r="J22" s="470" t="s">
        <v>44</v>
      </c>
      <c r="K22" s="470" t="s">
        <v>44</v>
      </c>
      <c r="L22" s="470" t="s">
        <v>44</v>
      </c>
      <c r="M22" s="470" t="s">
        <v>44</v>
      </c>
    </row>
    <row r="23" spans="1:13" ht="34.5" thickBot="1" x14ac:dyDescent="0.4">
      <c r="A23" s="147" t="s">
        <v>150</v>
      </c>
      <c r="B23" s="140"/>
      <c r="C23" s="136"/>
      <c r="D23" s="136"/>
      <c r="E23" s="140"/>
      <c r="F23" s="136"/>
      <c r="G23" s="136"/>
      <c r="H23" s="136"/>
      <c r="I23" s="136"/>
      <c r="J23" s="136"/>
      <c r="K23" s="140"/>
      <c r="L23" s="136"/>
      <c r="M23" s="136"/>
    </row>
    <row r="24" spans="1:13" ht="85.5" thickBot="1" x14ac:dyDescent="0.4">
      <c r="A24" s="146" t="s">
        <v>151</v>
      </c>
      <c r="B24" s="140"/>
      <c r="C24" s="140"/>
      <c r="D24" s="140"/>
      <c r="E24" s="140"/>
      <c r="F24" s="140"/>
      <c r="G24" s="140"/>
      <c r="H24" s="140"/>
      <c r="I24" s="140"/>
      <c r="J24" s="140"/>
      <c r="K24" s="140"/>
      <c r="L24" s="140"/>
      <c r="M24" s="140"/>
    </row>
    <row r="25" spans="1:13" ht="68.5" thickBot="1" x14ac:dyDescent="0.4">
      <c r="A25" s="139" t="s">
        <v>152</v>
      </c>
      <c r="B25" s="149"/>
      <c r="C25" s="149"/>
      <c r="D25" s="149"/>
      <c r="E25" s="149"/>
      <c r="F25" s="149"/>
      <c r="G25" s="149"/>
      <c r="H25" s="149"/>
      <c r="I25" s="149"/>
      <c r="J25" s="149"/>
      <c r="K25" s="149"/>
      <c r="L25" s="149"/>
      <c r="M25" s="149"/>
    </row>
    <row r="26" spans="1:13" ht="44" thickBot="1" x14ac:dyDescent="0.4">
      <c r="A26" s="150" t="s">
        <v>153</v>
      </c>
      <c r="B26" s="151"/>
      <c r="C26" s="151"/>
      <c r="D26" s="151"/>
      <c r="E26" s="151"/>
      <c r="F26" s="151"/>
      <c r="G26" s="151"/>
      <c r="H26" s="151"/>
      <c r="I26" s="151"/>
      <c r="J26" s="151"/>
      <c r="K26" s="151"/>
      <c r="L26" s="151"/>
      <c r="M26" s="151"/>
    </row>
    <row r="27" spans="1:13" x14ac:dyDescent="0.35">
      <c r="A27" s="148"/>
      <c r="B27" s="51"/>
      <c r="C27" s="51"/>
      <c r="D27" s="51"/>
    </row>
  </sheetData>
  <mergeCells count="45">
    <mergeCell ref="E20:G20"/>
    <mergeCell ref="H20:J20"/>
    <mergeCell ref="K20:M20"/>
    <mergeCell ref="E21:G21"/>
    <mergeCell ref="H21:J21"/>
    <mergeCell ref="K21:M21"/>
    <mergeCell ref="M12:M13"/>
    <mergeCell ref="E16:G16"/>
    <mergeCell ref="H16:J16"/>
    <mergeCell ref="K16:M16"/>
    <mergeCell ref="E17:G17"/>
    <mergeCell ref="H17:J17"/>
    <mergeCell ref="K17:M17"/>
    <mergeCell ref="F12:F13"/>
    <mergeCell ref="G12:G13"/>
    <mergeCell ref="I12:I13"/>
    <mergeCell ref="J12:J13"/>
    <mergeCell ref="L12:L13"/>
    <mergeCell ref="E6:G6"/>
    <mergeCell ref="H6:J6"/>
    <mergeCell ref="K6:M6"/>
    <mergeCell ref="E11:G11"/>
    <mergeCell ref="H11:J11"/>
    <mergeCell ref="K11:M11"/>
    <mergeCell ref="E1:G1"/>
    <mergeCell ref="H1:J1"/>
    <mergeCell ref="K1:M1"/>
    <mergeCell ref="F2:F3"/>
    <mergeCell ref="G2:G3"/>
    <mergeCell ref="I2:I3"/>
    <mergeCell ref="J2:J3"/>
    <mergeCell ref="L2:L3"/>
    <mergeCell ref="M2:M3"/>
    <mergeCell ref="B11:D11"/>
    <mergeCell ref="B1:D1"/>
    <mergeCell ref="A2:A3"/>
    <mergeCell ref="C2:C3"/>
    <mergeCell ref="D2:D3"/>
    <mergeCell ref="B6:D6"/>
    <mergeCell ref="C12:C13"/>
    <mergeCell ref="D12:D13"/>
    <mergeCell ref="B20:D20"/>
    <mergeCell ref="B21:D21"/>
    <mergeCell ref="B17:D17"/>
    <mergeCell ref="B16:D1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5484BED5082674C9550614D615EC638" ma:contentTypeVersion="2" ma:contentTypeDescription="Create a new document." ma:contentTypeScope="" ma:versionID="64f4ccf7524aeb8edf976a6ffc1d2ed2">
  <xsd:schema xmlns:xsd="http://www.w3.org/2001/XMLSchema" xmlns:xs="http://www.w3.org/2001/XMLSchema" xmlns:p="http://schemas.microsoft.com/office/2006/metadata/properties" xmlns:ns1="http://schemas.microsoft.com/sharepoint/v3" targetNamespace="http://schemas.microsoft.com/office/2006/metadata/properties" ma:root="true" ma:fieldsID="6d805e62afae6b0720d0f758269f964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A9EAD59-C480-4BF1-A8D1-60CEFBC1FC64}">
  <ds:schemaRefs>
    <ds:schemaRef ds:uri="http://schemas.microsoft.com/sharepoint/v3/contenttype/forms"/>
  </ds:schemaRefs>
</ds:datastoreItem>
</file>

<file path=customXml/itemProps2.xml><?xml version="1.0" encoding="utf-8"?>
<ds:datastoreItem xmlns:ds="http://schemas.openxmlformats.org/officeDocument/2006/customXml" ds:itemID="{14284506-A8C3-4482-8676-3E9A5CC5EA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29C87D-FE48-458A-929D-0EEF89FAF139}">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 and Notes</vt:lpstr>
      <vt:lpstr># of Cust RateSch_CZ</vt:lpstr>
      <vt:lpstr>Billing_Rates_CZ</vt:lpstr>
      <vt:lpstr>Peak_Bills_Rates_CZ</vt:lpstr>
      <vt:lpstr>AvEnergy_Rates_CZ</vt:lpstr>
      <vt:lpstr>MedEnergy_Rates_CZ</vt:lpstr>
      <vt:lpstr># of Cust _Rate Change</vt:lpstr>
      <vt:lpstr>Energy_Age_CZ</vt:lpstr>
      <vt:lpstr>Gas Infrastructure</vt:lpstr>
      <vt:lpstr>Energy_Age_CZ!Print_Area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Wadhwa, Abhilasha</dc:creator>
  <cp:keywords/>
  <dc:description/>
  <cp:lastModifiedBy>Dana Walsh</cp:lastModifiedBy>
  <dcterms:created xsi:type="dcterms:W3CDTF">2020-09-17T22:08:59Z</dcterms:created>
  <dcterms:modified xsi:type="dcterms:W3CDTF">2021-03-24T15:34:10Z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0x010100F5484BED5082674C9550614D615EC638</vt:lpwstr>
  </property>
</Properties>
</file>